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1" documentId="13_ncr:1_{89DA9333-6EE1-466E-AD6A-1EB94B25F8DC}" xr6:coauthVersionLast="47" xr6:coauthVersionMax="47" xr10:uidLastSave="{63072B54-9FA2-4129-A6BF-61D47E62C3E6}"/>
  <bookViews>
    <workbookView xWindow="-110" yWindow="-110" windowWidth="19420" windowHeight="10420" xr2:uid="{32590C48-8F3A-4B1B-93CC-4A48F118FCC2}"/>
  </bookViews>
  <sheets>
    <sheet name="Detail" sheetId="1" r:id="rId1"/>
  </sheets>
  <definedNames>
    <definedName name="total_rng" localSheetId="0">Detail!$F$65:$G$65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I4" i="1"/>
  <c r="I65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G65" i="1"/>
</calcChain>
</file>

<file path=xl/sharedStrings.xml><?xml version="1.0" encoding="utf-8"?>
<sst xmlns="http://schemas.openxmlformats.org/spreadsheetml/2006/main" count="189" uniqueCount="12">
  <si>
    <t>Total:</t>
  </si>
  <si>
    <t>DSP Name</t>
  </si>
  <si>
    <t>Storefront</t>
  </si>
  <si>
    <t>Usage Start Date</t>
  </si>
  <si>
    <t>Usage End Date</t>
  </si>
  <si>
    <t>Consumer Offering</t>
  </si>
  <si>
    <t>Total Unmatched Royalties Reported and Transferred</t>
  </si>
  <si>
    <t>Aspiro AB</t>
  </si>
  <si>
    <t>Tidal</t>
  </si>
  <si>
    <t>Tidal - Premium + HiFi</t>
  </si>
  <si>
    <t>Additional Transferred</t>
  </si>
  <si>
    <t>Current Unmatched Royalties Reported and 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</si>
</sst>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EA9DB"/>
      </left>
      <right/>
      <top/>
      <bottom/>
      <diagonal/>
    </border>
    <border>
      <left/>
      <right/>
      <top style="thin">
        <color rgb="FF8EA9DB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44" fontId="2" fillId="2" borderId="2" xfId="1" applyFont="1" applyFill="1" applyBorder="1"/>
    <xf numFmtId="44" fontId="0" fillId="0" borderId="0" xfId="1" applyFont="1"/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4" fontId="3" fillId="3" borderId="0" xfId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left"/>
    </xf>
    <xf numFmtId="44" fontId="3" fillId="3" borderId="4" xfId="1" applyFont="1" applyFill="1" applyBorder="1" applyAlignment="1">
      <alignment horizontal="center" vertic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8"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C32D2A-C811-4960-AFC9-65E24EE32751}" name="tbl_det" displayName="tbl_det" ref="B3:I63" totalsRowShown="0" headerRowDxfId="7" tableBorderDxfId="6">
  <autoFilter ref="B3:I63" xr:uid="{BBC32D2A-C811-4960-AFC9-65E24EE32751}"/>
  <sortState xmlns:xlrd2="http://schemas.microsoft.com/office/spreadsheetml/2017/richdata2" ref="B4:G63">
    <sortCondition ref="C3:C63"/>
    <sortCondition ref="D3:D63"/>
    <sortCondition ref="E3:E63"/>
  </sortState>
  <tableColumns count="8">
    <tableColumn id="1" xr3:uid="{56B841A7-3D0D-48B6-9681-6800E7EF4D9D}" name="DSP Name" dataDxfId="5"/>
    <tableColumn id="9" xr3:uid="{2BFE6B99-9345-4409-98F2-4CB7C063140A}" name="Storefront" dataDxfId="4"/>
    <tableColumn id="5" xr3:uid="{FE108451-51EE-4A13-834F-4F052A3F98F0}" name="Consumer Offering" dataDxfId="3"/>
    <tableColumn id="2" xr3:uid="{3D7F4C70-B680-488E-BDCB-B325332CEF8D}" name="Usage Start Date" dataDxfId="2"/>
    <tableColumn id="3" xr3:uid="{03336F14-A968-41B3-BEDA-FE925E90D610}" name="Usage End Date" dataDxfId="1"/>
    <tableColumn id="6" xr3:uid="{05C00441-7ED4-4D89-96AD-E61B376A90DA}" name="Total Unmatched Royalties Reported and Transferred" dataCellStyle="Currency"/>
    <tableColumn id="4" xr3:uid="{A1B37D69-05F4-4058-AFE1-6682AB478D9F}" name="Additional Transferred"/>
    <tableColumn id="7" xr3:uid="{7C63792D-6602-4B0B-9D62-236A1712E2ED}" name="Current Unmatched Royalties Reported and Transferred" dataDxfId="0">
      <calculatedColumnFormula>tbl_det[[#This Row],[Total Unmatched Royalties Reported and Transferred]]+tbl_det[[#This Row],[Additional Transferred]]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91CF-A652-4069-90AC-5DB7D072E942}">
  <sheetPr codeName="Sheet38"/>
  <dimension ref="B3:I65"/>
  <sheetViews>
    <sheetView tabSelected="1" zoomScale="80" zoomScaleNormal="80" workbookViewId="0">
      <selection activeCell="I25" sqref="I25"/>
    </sheetView>
  </sheetViews>
  <sheetFormatPr defaultRowHeight="14.5" x14ac:dyDescent="0.35"/>
  <cols>
    <col min="2" max="3" width="9.90625" style="1" bestFit="1" customWidth="1"/>
    <col min="4" max="4" width="20" style="1" bestFit="1" customWidth="1"/>
    <col min="5" max="6" width="20.90625" customWidth="1"/>
    <col min="7" max="7" width="25" style="4" bestFit="1" customWidth="1"/>
    <col min="8" max="8" width="36.54296875" customWidth="1"/>
    <col min="9" max="9" width="41.6328125" customWidth="1"/>
  </cols>
  <sheetData>
    <row r="3" spans="2:9" ht="29" x14ac:dyDescent="0.35">
      <c r="B3" s="5" t="s">
        <v>1</v>
      </c>
      <c r="C3" s="6" t="s">
        <v>2</v>
      </c>
      <c r="D3" s="6" t="s">
        <v>5</v>
      </c>
      <c r="E3" s="6" t="s">
        <v>3</v>
      </c>
      <c r="F3" s="6" t="s">
        <v>4</v>
      </c>
      <c r="G3" s="7" t="s">
        <v>6</v>
      </c>
      <c r="H3" s="9" t="s">
        <v>10</v>
      </c>
      <c r="I3" s="9" t="s">
        <v>11</v>
      </c>
    </row>
    <row r="4" spans="2:9" x14ac:dyDescent="0.35">
      <c r="B4" s="1" t="s">
        <v>7</v>
      </c>
      <c r="C4" s="1" t="s">
        <v>8</v>
      </c>
      <c r="D4" s="1" t="s">
        <v>9</v>
      </c>
      <c r="E4" s="8">
        <v>42370</v>
      </c>
      <c r="F4" s="8">
        <v>42400</v>
      </c>
      <c r="G4" s="4">
        <v>44188.06</v>
      </c>
      <c r="I4" s="10">
        <f>tbl_det[[#This Row],[Total Unmatched Royalties Reported and Transferred]]+tbl_det[[#This Row],[Additional Transferred]]</f>
        <v>44188.06</v>
      </c>
    </row>
    <row r="5" spans="2:9" x14ac:dyDescent="0.35">
      <c r="B5" s="1" t="s">
        <v>7</v>
      </c>
      <c r="C5" s="1" t="s">
        <v>8</v>
      </c>
      <c r="D5" s="1" t="s">
        <v>9</v>
      </c>
      <c r="E5" s="8">
        <v>42401</v>
      </c>
      <c r="F5" s="8">
        <v>42429</v>
      </c>
      <c r="G5" s="4">
        <v>52475.69</v>
      </c>
      <c r="I5" s="10">
        <f>tbl_det[[#This Row],[Total Unmatched Royalties Reported and Transferred]]+tbl_det[[#This Row],[Additional Transferred]]</f>
        <v>52475.69</v>
      </c>
    </row>
    <row r="6" spans="2:9" x14ac:dyDescent="0.35">
      <c r="B6" s="1" t="s">
        <v>7</v>
      </c>
      <c r="C6" s="1" t="s">
        <v>8</v>
      </c>
      <c r="D6" s="1" t="s">
        <v>9</v>
      </c>
      <c r="E6" s="8">
        <v>42430</v>
      </c>
      <c r="F6" s="8">
        <v>42460</v>
      </c>
      <c r="G6" s="4">
        <v>23875.32</v>
      </c>
      <c r="I6" s="10">
        <f>tbl_det[[#This Row],[Total Unmatched Royalties Reported and Transferred]]+tbl_det[[#This Row],[Additional Transferred]]</f>
        <v>23875.32</v>
      </c>
    </row>
    <row r="7" spans="2:9" x14ac:dyDescent="0.35">
      <c r="B7" s="1" t="s">
        <v>7</v>
      </c>
      <c r="C7" s="1" t="s">
        <v>8</v>
      </c>
      <c r="D7" s="1" t="s">
        <v>9</v>
      </c>
      <c r="E7" s="8">
        <v>42461</v>
      </c>
      <c r="F7" s="8">
        <v>42490</v>
      </c>
      <c r="G7" s="4">
        <v>30850.65</v>
      </c>
      <c r="I7" s="10">
        <f>tbl_det[[#This Row],[Total Unmatched Royalties Reported and Transferred]]+tbl_det[[#This Row],[Additional Transferred]]</f>
        <v>30850.65</v>
      </c>
    </row>
    <row r="8" spans="2:9" x14ac:dyDescent="0.35">
      <c r="B8" s="1" t="s">
        <v>7</v>
      </c>
      <c r="C8" s="1" t="s">
        <v>8</v>
      </c>
      <c r="D8" s="1" t="s">
        <v>9</v>
      </c>
      <c r="E8" s="8">
        <v>42491</v>
      </c>
      <c r="F8" s="8">
        <v>42521</v>
      </c>
      <c r="G8" s="4">
        <v>39435.67</v>
      </c>
      <c r="I8" s="10">
        <f>tbl_det[[#This Row],[Total Unmatched Royalties Reported and Transferred]]+tbl_det[[#This Row],[Additional Transferred]]</f>
        <v>39435.67</v>
      </c>
    </row>
    <row r="9" spans="2:9" x14ac:dyDescent="0.35">
      <c r="B9" s="1" t="s">
        <v>7</v>
      </c>
      <c r="C9" s="1" t="s">
        <v>8</v>
      </c>
      <c r="D9" s="1" t="s">
        <v>9</v>
      </c>
      <c r="E9" s="8">
        <v>42522</v>
      </c>
      <c r="F9" s="8">
        <v>42551</v>
      </c>
      <c r="G9" s="4">
        <v>64315.21</v>
      </c>
      <c r="I9" s="10">
        <f>tbl_det[[#This Row],[Total Unmatched Royalties Reported and Transferred]]+tbl_det[[#This Row],[Additional Transferred]]</f>
        <v>64315.21</v>
      </c>
    </row>
    <row r="10" spans="2:9" x14ac:dyDescent="0.35">
      <c r="B10" s="1" t="s">
        <v>7</v>
      </c>
      <c r="C10" s="1" t="s">
        <v>8</v>
      </c>
      <c r="D10" s="1" t="s">
        <v>9</v>
      </c>
      <c r="E10" s="8">
        <v>42552</v>
      </c>
      <c r="F10" s="8">
        <v>42582</v>
      </c>
      <c r="G10" s="4">
        <v>61651.39</v>
      </c>
      <c r="I10" s="10">
        <f>tbl_det[[#This Row],[Total Unmatched Royalties Reported and Transferred]]+tbl_det[[#This Row],[Additional Transferred]]</f>
        <v>61651.39</v>
      </c>
    </row>
    <row r="11" spans="2:9" x14ac:dyDescent="0.35">
      <c r="B11" s="1" t="s">
        <v>7</v>
      </c>
      <c r="C11" s="1" t="s">
        <v>8</v>
      </c>
      <c r="D11" s="1" t="s">
        <v>9</v>
      </c>
      <c r="E11" s="8">
        <v>42583</v>
      </c>
      <c r="F11" s="8">
        <v>42613</v>
      </c>
      <c r="G11" s="4">
        <v>49517.85</v>
      </c>
      <c r="I11" s="10">
        <f>tbl_det[[#This Row],[Total Unmatched Royalties Reported and Transferred]]+tbl_det[[#This Row],[Additional Transferred]]</f>
        <v>49517.85</v>
      </c>
    </row>
    <row r="12" spans="2:9" x14ac:dyDescent="0.35">
      <c r="B12" s="1" t="s">
        <v>7</v>
      </c>
      <c r="C12" s="1" t="s">
        <v>8</v>
      </c>
      <c r="D12" s="1" t="s">
        <v>9</v>
      </c>
      <c r="E12" s="8">
        <v>42614</v>
      </c>
      <c r="F12" s="8">
        <v>42643</v>
      </c>
      <c r="G12" s="4">
        <v>38101.339999999997</v>
      </c>
      <c r="I12" s="10">
        <f>tbl_det[[#This Row],[Total Unmatched Royalties Reported and Transferred]]+tbl_det[[#This Row],[Additional Transferred]]</f>
        <v>38101.339999999997</v>
      </c>
    </row>
    <row r="13" spans="2:9" x14ac:dyDescent="0.35">
      <c r="B13" s="1" t="s">
        <v>7</v>
      </c>
      <c r="C13" s="1" t="s">
        <v>8</v>
      </c>
      <c r="D13" s="1" t="s">
        <v>9</v>
      </c>
      <c r="E13" s="8">
        <v>42644</v>
      </c>
      <c r="F13" s="8">
        <v>42674</v>
      </c>
      <c r="G13" s="4">
        <v>59981.15</v>
      </c>
      <c r="I13" s="10">
        <f>tbl_det[[#This Row],[Total Unmatched Royalties Reported and Transferred]]+tbl_det[[#This Row],[Additional Transferred]]</f>
        <v>59981.15</v>
      </c>
    </row>
    <row r="14" spans="2:9" x14ac:dyDescent="0.35">
      <c r="B14" s="1" t="s">
        <v>7</v>
      </c>
      <c r="C14" s="1" t="s">
        <v>8</v>
      </c>
      <c r="D14" s="1" t="s">
        <v>9</v>
      </c>
      <c r="E14" s="8">
        <v>42675</v>
      </c>
      <c r="F14" s="8">
        <v>42704</v>
      </c>
      <c r="G14" s="4">
        <v>58447.76</v>
      </c>
      <c r="I14" s="10">
        <f>tbl_det[[#This Row],[Total Unmatched Royalties Reported and Transferred]]+tbl_det[[#This Row],[Additional Transferred]]</f>
        <v>58447.76</v>
      </c>
    </row>
    <row r="15" spans="2:9" x14ac:dyDescent="0.35">
      <c r="B15" s="1" t="s">
        <v>7</v>
      </c>
      <c r="C15" s="1" t="s">
        <v>8</v>
      </c>
      <c r="D15" s="1" t="s">
        <v>9</v>
      </c>
      <c r="E15" s="8">
        <v>42705</v>
      </c>
      <c r="F15" s="8">
        <v>42735</v>
      </c>
      <c r="G15" s="4">
        <v>51425.21</v>
      </c>
      <c r="I15" s="10">
        <f>tbl_det[[#This Row],[Total Unmatched Royalties Reported and Transferred]]+tbl_det[[#This Row],[Additional Transferred]]</f>
        <v>51425.21</v>
      </c>
    </row>
    <row r="16" spans="2:9" x14ac:dyDescent="0.35">
      <c r="B16" s="1" t="s">
        <v>7</v>
      </c>
      <c r="C16" s="1" t="s">
        <v>8</v>
      </c>
      <c r="D16" s="1" t="s">
        <v>9</v>
      </c>
      <c r="E16" s="8">
        <v>42736</v>
      </c>
      <c r="F16" s="8">
        <v>42766</v>
      </c>
      <c r="G16" s="4">
        <v>46689.09</v>
      </c>
      <c r="I16" s="10">
        <f>tbl_det[[#This Row],[Total Unmatched Royalties Reported and Transferred]]+tbl_det[[#This Row],[Additional Transferred]]</f>
        <v>46689.09</v>
      </c>
    </row>
    <row r="17" spans="2:9" x14ac:dyDescent="0.35">
      <c r="B17" s="1" t="s">
        <v>7</v>
      </c>
      <c r="C17" s="1" t="s">
        <v>8</v>
      </c>
      <c r="D17" s="1" t="s">
        <v>9</v>
      </c>
      <c r="E17" s="8">
        <v>42767</v>
      </c>
      <c r="F17" s="8">
        <v>42794</v>
      </c>
      <c r="G17" s="4">
        <v>45066.95</v>
      </c>
      <c r="I17" s="10">
        <f>tbl_det[[#This Row],[Total Unmatched Royalties Reported and Transferred]]+tbl_det[[#This Row],[Additional Transferred]]</f>
        <v>45066.95</v>
      </c>
    </row>
    <row r="18" spans="2:9" x14ac:dyDescent="0.35">
      <c r="B18" s="1" t="s">
        <v>7</v>
      </c>
      <c r="C18" s="1" t="s">
        <v>8</v>
      </c>
      <c r="D18" s="1" t="s">
        <v>9</v>
      </c>
      <c r="E18" s="8">
        <v>42795</v>
      </c>
      <c r="F18" s="8">
        <v>42825</v>
      </c>
      <c r="G18" s="4">
        <v>57940.62</v>
      </c>
      <c r="I18" s="10">
        <f>tbl_det[[#This Row],[Total Unmatched Royalties Reported and Transferred]]+tbl_det[[#This Row],[Additional Transferred]]</f>
        <v>57940.62</v>
      </c>
    </row>
    <row r="19" spans="2:9" x14ac:dyDescent="0.35">
      <c r="B19" s="1" t="s">
        <v>7</v>
      </c>
      <c r="C19" s="1" t="s">
        <v>8</v>
      </c>
      <c r="D19" s="1" t="s">
        <v>9</v>
      </c>
      <c r="E19" s="8">
        <v>42826</v>
      </c>
      <c r="F19" s="8">
        <v>42855</v>
      </c>
      <c r="G19" s="4">
        <v>41864.68</v>
      </c>
      <c r="I19" s="10">
        <f>tbl_det[[#This Row],[Total Unmatched Royalties Reported and Transferred]]+tbl_det[[#This Row],[Additional Transferred]]</f>
        <v>41864.68</v>
      </c>
    </row>
    <row r="20" spans="2:9" x14ac:dyDescent="0.35">
      <c r="B20" s="1" t="s">
        <v>7</v>
      </c>
      <c r="C20" s="1" t="s">
        <v>8</v>
      </c>
      <c r="D20" s="1" t="s">
        <v>9</v>
      </c>
      <c r="E20" s="8">
        <v>42856</v>
      </c>
      <c r="F20" s="8">
        <v>42886</v>
      </c>
      <c r="G20" s="4">
        <v>40038.199999999997</v>
      </c>
      <c r="I20" s="10">
        <f>tbl_det[[#This Row],[Total Unmatched Royalties Reported and Transferred]]+tbl_det[[#This Row],[Additional Transferred]]</f>
        <v>40038.199999999997</v>
      </c>
    </row>
    <row r="21" spans="2:9" x14ac:dyDescent="0.35">
      <c r="B21" s="1" t="s">
        <v>7</v>
      </c>
      <c r="C21" s="1" t="s">
        <v>8</v>
      </c>
      <c r="D21" s="1" t="s">
        <v>9</v>
      </c>
      <c r="E21" s="8">
        <v>42887</v>
      </c>
      <c r="F21" s="8">
        <v>42916</v>
      </c>
      <c r="G21" s="4">
        <v>40259.78</v>
      </c>
      <c r="I21" s="10">
        <f>tbl_det[[#This Row],[Total Unmatched Royalties Reported and Transferred]]+tbl_det[[#This Row],[Additional Transferred]]</f>
        <v>40259.78</v>
      </c>
    </row>
    <row r="22" spans="2:9" x14ac:dyDescent="0.35">
      <c r="B22" s="1" t="s">
        <v>7</v>
      </c>
      <c r="C22" s="1" t="s">
        <v>8</v>
      </c>
      <c r="D22" s="1" t="s">
        <v>9</v>
      </c>
      <c r="E22" s="8">
        <v>42917</v>
      </c>
      <c r="F22" s="8">
        <v>42947</v>
      </c>
      <c r="G22" s="4">
        <v>51469.97</v>
      </c>
      <c r="I22" s="10">
        <f>tbl_det[[#This Row],[Total Unmatched Royalties Reported and Transferred]]+tbl_det[[#This Row],[Additional Transferred]]</f>
        <v>51469.97</v>
      </c>
    </row>
    <row r="23" spans="2:9" x14ac:dyDescent="0.35">
      <c r="B23" s="1" t="s">
        <v>7</v>
      </c>
      <c r="C23" s="1" t="s">
        <v>8</v>
      </c>
      <c r="D23" s="1" t="s">
        <v>9</v>
      </c>
      <c r="E23" s="8">
        <v>42948</v>
      </c>
      <c r="F23" s="8">
        <v>42978</v>
      </c>
      <c r="G23" s="4">
        <v>68546.960000000006</v>
      </c>
      <c r="I23" s="10">
        <f>tbl_det[[#This Row],[Total Unmatched Royalties Reported and Transferred]]+tbl_det[[#This Row],[Additional Transferred]]</f>
        <v>68546.960000000006</v>
      </c>
    </row>
    <row r="24" spans="2:9" x14ac:dyDescent="0.35">
      <c r="B24" s="1" t="s">
        <v>7</v>
      </c>
      <c r="C24" s="1" t="s">
        <v>8</v>
      </c>
      <c r="D24" s="1" t="s">
        <v>9</v>
      </c>
      <c r="E24" s="8">
        <v>42979</v>
      </c>
      <c r="F24" s="8">
        <v>43008</v>
      </c>
      <c r="G24" s="4">
        <v>68571.92</v>
      </c>
      <c r="I24" s="10">
        <f>tbl_det[[#This Row],[Total Unmatched Royalties Reported and Transferred]]+tbl_det[[#This Row],[Additional Transferred]]</f>
        <v>68571.92</v>
      </c>
    </row>
    <row r="25" spans="2:9" x14ac:dyDescent="0.35">
      <c r="B25" s="1" t="s">
        <v>7</v>
      </c>
      <c r="C25" s="1" t="s">
        <v>8</v>
      </c>
      <c r="D25" s="1" t="s">
        <v>9</v>
      </c>
      <c r="E25" s="8">
        <v>43009</v>
      </c>
      <c r="F25" s="8">
        <v>43039</v>
      </c>
      <c r="G25" s="4">
        <v>61417.74</v>
      </c>
      <c r="I25" s="10">
        <f>tbl_det[[#This Row],[Total Unmatched Royalties Reported and Transferred]]+tbl_det[[#This Row],[Additional Transferred]]</f>
        <v>61417.74</v>
      </c>
    </row>
    <row r="26" spans="2:9" x14ac:dyDescent="0.35">
      <c r="B26" s="1" t="s">
        <v>7</v>
      </c>
      <c r="C26" s="1" t="s">
        <v>8</v>
      </c>
      <c r="D26" s="1" t="s">
        <v>9</v>
      </c>
      <c r="E26" s="8">
        <v>43040</v>
      </c>
      <c r="F26" s="8">
        <v>43069</v>
      </c>
      <c r="G26" s="4">
        <v>58467.360000000001</v>
      </c>
      <c r="I26" s="10">
        <f>tbl_det[[#This Row],[Total Unmatched Royalties Reported and Transferred]]+tbl_det[[#This Row],[Additional Transferred]]</f>
        <v>58467.360000000001</v>
      </c>
    </row>
    <row r="27" spans="2:9" x14ac:dyDescent="0.35">
      <c r="B27" s="1" t="s">
        <v>7</v>
      </c>
      <c r="C27" s="1" t="s">
        <v>8</v>
      </c>
      <c r="D27" s="1" t="s">
        <v>9</v>
      </c>
      <c r="E27" s="8">
        <v>43070</v>
      </c>
      <c r="F27" s="8">
        <v>43100</v>
      </c>
      <c r="G27" s="4">
        <v>61648.99</v>
      </c>
      <c r="I27" s="10">
        <f>tbl_det[[#This Row],[Total Unmatched Royalties Reported and Transferred]]+tbl_det[[#This Row],[Additional Transferred]]</f>
        <v>61648.99</v>
      </c>
    </row>
    <row r="28" spans="2:9" x14ac:dyDescent="0.35">
      <c r="B28" s="1" t="s">
        <v>7</v>
      </c>
      <c r="C28" s="1" t="s">
        <v>8</v>
      </c>
      <c r="D28" s="1" t="s">
        <v>9</v>
      </c>
      <c r="E28" s="8">
        <v>43101</v>
      </c>
      <c r="F28" s="8">
        <v>43131</v>
      </c>
      <c r="G28" s="4">
        <v>61436.59</v>
      </c>
      <c r="H28" s="10">
        <v>1867.2073242068695</v>
      </c>
      <c r="I28" s="10">
        <f>tbl_det[[#This Row],[Total Unmatched Royalties Reported and Transferred]]+tbl_det[[#This Row],[Additional Transferred]]</f>
        <v>63303.797324206869</v>
      </c>
    </row>
    <row r="29" spans="2:9" x14ac:dyDescent="0.35">
      <c r="B29" s="1" t="s">
        <v>7</v>
      </c>
      <c r="C29" s="1" t="s">
        <v>8</v>
      </c>
      <c r="D29" s="1" t="s">
        <v>9</v>
      </c>
      <c r="E29" s="8">
        <v>43132</v>
      </c>
      <c r="F29" s="8">
        <v>43159</v>
      </c>
      <c r="G29" s="4">
        <v>67382.13</v>
      </c>
      <c r="H29" s="10">
        <v>885.70909196412151</v>
      </c>
      <c r="I29" s="10">
        <f>tbl_det[[#This Row],[Total Unmatched Royalties Reported and Transferred]]+tbl_det[[#This Row],[Additional Transferred]]</f>
        <v>68267.839091964124</v>
      </c>
    </row>
    <row r="30" spans="2:9" x14ac:dyDescent="0.35">
      <c r="B30" s="1" t="s">
        <v>7</v>
      </c>
      <c r="C30" s="1" t="s">
        <v>8</v>
      </c>
      <c r="D30" s="1" t="s">
        <v>9</v>
      </c>
      <c r="E30" s="8">
        <v>43160</v>
      </c>
      <c r="F30" s="8">
        <v>43190</v>
      </c>
      <c r="G30" s="4">
        <v>74168.84</v>
      </c>
      <c r="H30" s="10">
        <v>650.02105646917323</v>
      </c>
      <c r="I30" s="10">
        <f>tbl_det[[#This Row],[Total Unmatched Royalties Reported and Transferred]]+tbl_det[[#This Row],[Additional Transferred]]</f>
        <v>74818.861056469163</v>
      </c>
    </row>
    <row r="31" spans="2:9" x14ac:dyDescent="0.35">
      <c r="B31" s="1" t="s">
        <v>7</v>
      </c>
      <c r="C31" s="1" t="s">
        <v>8</v>
      </c>
      <c r="D31" s="1" t="s">
        <v>9</v>
      </c>
      <c r="E31" s="8">
        <v>43191</v>
      </c>
      <c r="F31" s="8">
        <v>43220</v>
      </c>
      <c r="G31" s="4">
        <v>81607.66</v>
      </c>
      <c r="H31" s="10">
        <v>765.50443463893669</v>
      </c>
      <c r="I31" s="10">
        <f>tbl_det[[#This Row],[Total Unmatched Royalties Reported and Transferred]]+tbl_det[[#This Row],[Additional Transferred]]</f>
        <v>82373.164434638937</v>
      </c>
    </row>
    <row r="32" spans="2:9" x14ac:dyDescent="0.35">
      <c r="B32" s="1" t="s">
        <v>7</v>
      </c>
      <c r="C32" s="1" t="s">
        <v>8</v>
      </c>
      <c r="D32" s="1" t="s">
        <v>9</v>
      </c>
      <c r="E32" s="8">
        <v>43221</v>
      </c>
      <c r="F32" s="8">
        <v>43251</v>
      </c>
      <c r="G32" s="4">
        <v>81765.320000000007</v>
      </c>
      <c r="H32" s="10">
        <v>934.62124937117858</v>
      </c>
      <c r="I32" s="10">
        <f>tbl_det[[#This Row],[Total Unmatched Royalties Reported and Transferred]]+tbl_det[[#This Row],[Additional Transferred]]</f>
        <v>82699.941249371186</v>
      </c>
    </row>
    <row r="33" spans="2:9" x14ac:dyDescent="0.35">
      <c r="B33" s="1" t="s">
        <v>7</v>
      </c>
      <c r="C33" s="1" t="s">
        <v>8</v>
      </c>
      <c r="D33" s="1" t="s">
        <v>9</v>
      </c>
      <c r="E33" s="8">
        <v>43252</v>
      </c>
      <c r="F33" s="8">
        <v>43281</v>
      </c>
      <c r="G33" s="4">
        <v>82128.850000000006</v>
      </c>
      <c r="H33" s="10">
        <v>562.6450854164442</v>
      </c>
      <c r="I33" s="10">
        <f>tbl_det[[#This Row],[Total Unmatched Royalties Reported and Transferred]]+tbl_det[[#This Row],[Additional Transferred]]</f>
        <v>82691.495085416449</v>
      </c>
    </row>
    <row r="34" spans="2:9" x14ac:dyDescent="0.35">
      <c r="B34" s="1" t="s">
        <v>7</v>
      </c>
      <c r="C34" s="1" t="s">
        <v>8</v>
      </c>
      <c r="D34" s="1" t="s">
        <v>9</v>
      </c>
      <c r="E34" s="8">
        <v>43282</v>
      </c>
      <c r="F34" s="8">
        <v>43312</v>
      </c>
      <c r="G34" s="4">
        <v>103512.41</v>
      </c>
      <c r="H34" s="10">
        <v>4.6909819134368515E-2</v>
      </c>
      <c r="I34" s="10">
        <f>tbl_det[[#This Row],[Total Unmatched Royalties Reported and Transferred]]+tbl_det[[#This Row],[Additional Transferred]]</f>
        <v>103512.45690981914</v>
      </c>
    </row>
    <row r="35" spans="2:9" x14ac:dyDescent="0.35">
      <c r="B35" s="1" t="s">
        <v>7</v>
      </c>
      <c r="C35" s="1" t="s">
        <v>8</v>
      </c>
      <c r="D35" s="1" t="s">
        <v>9</v>
      </c>
      <c r="E35" s="8">
        <v>43313</v>
      </c>
      <c r="F35" s="8">
        <v>43343</v>
      </c>
      <c r="G35" s="4">
        <v>104142.32</v>
      </c>
      <c r="H35" s="10">
        <v>218.61897824227304</v>
      </c>
      <c r="I35" s="10">
        <f>tbl_det[[#This Row],[Total Unmatched Royalties Reported and Transferred]]+tbl_det[[#This Row],[Additional Transferred]]</f>
        <v>104360.93897824228</v>
      </c>
    </row>
    <row r="36" spans="2:9" x14ac:dyDescent="0.35">
      <c r="B36" s="1" t="s">
        <v>7</v>
      </c>
      <c r="C36" s="1" t="s">
        <v>8</v>
      </c>
      <c r="D36" s="1" t="s">
        <v>9</v>
      </c>
      <c r="E36" s="8">
        <v>43344</v>
      </c>
      <c r="F36" s="8">
        <v>43373</v>
      </c>
      <c r="G36" s="4">
        <v>99156.12</v>
      </c>
      <c r="H36" s="10">
        <v>276.16571058552523</v>
      </c>
      <c r="I36" s="10">
        <f>tbl_det[[#This Row],[Total Unmatched Royalties Reported and Transferred]]+tbl_det[[#This Row],[Additional Transferred]]</f>
        <v>99432.285710585522</v>
      </c>
    </row>
    <row r="37" spans="2:9" x14ac:dyDescent="0.35">
      <c r="B37" s="1" t="s">
        <v>7</v>
      </c>
      <c r="C37" s="1" t="s">
        <v>8</v>
      </c>
      <c r="D37" s="1" t="s">
        <v>9</v>
      </c>
      <c r="E37" s="8">
        <v>43374</v>
      </c>
      <c r="F37" s="8">
        <v>43404</v>
      </c>
      <c r="G37" s="4">
        <v>102762.92</v>
      </c>
      <c r="H37" s="10">
        <v>522.91518342141546</v>
      </c>
      <c r="I37" s="10">
        <f>tbl_det[[#This Row],[Total Unmatched Royalties Reported and Transferred]]+tbl_det[[#This Row],[Additional Transferred]]</f>
        <v>103285.83518342141</v>
      </c>
    </row>
    <row r="38" spans="2:9" x14ac:dyDescent="0.35">
      <c r="B38" s="1" t="s">
        <v>7</v>
      </c>
      <c r="C38" s="1" t="s">
        <v>8</v>
      </c>
      <c r="D38" s="1" t="s">
        <v>9</v>
      </c>
      <c r="E38" s="8">
        <v>43405</v>
      </c>
      <c r="F38" s="8">
        <v>43434</v>
      </c>
      <c r="G38" s="4">
        <v>104834.4</v>
      </c>
      <c r="H38" s="10">
        <v>341.85526372356128</v>
      </c>
      <c r="I38" s="10">
        <f>tbl_det[[#This Row],[Total Unmatched Royalties Reported and Transferred]]+tbl_det[[#This Row],[Additional Transferred]]</f>
        <v>105176.25526372355</v>
      </c>
    </row>
    <row r="39" spans="2:9" x14ac:dyDescent="0.35">
      <c r="B39" s="1" t="s">
        <v>7</v>
      </c>
      <c r="C39" s="1" t="s">
        <v>8</v>
      </c>
      <c r="D39" s="1" t="s">
        <v>9</v>
      </c>
      <c r="E39" s="8">
        <v>43435</v>
      </c>
      <c r="F39" s="8">
        <v>43465</v>
      </c>
      <c r="G39" s="4">
        <v>103271.23</v>
      </c>
      <c r="H39" s="10">
        <v>1229.3126889172418</v>
      </c>
      <c r="I39" s="10">
        <f>tbl_det[[#This Row],[Total Unmatched Royalties Reported and Transferred]]+tbl_det[[#This Row],[Additional Transferred]]</f>
        <v>104500.54268891724</v>
      </c>
    </row>
    <row r="40" spans="2:9" x14ac:dyDescent="0.35">
      <c r="B40" s="1" t="s">
        <v>7</v>
      </c>
      <c r="C40" s="1" t="s">
        <v>8</v>
      </c>
      <c r="D40" s="1" t="s">
        <v>9</v>
      </c>
      <c r="E40" s="8">
        <v>43466</v>
      </c>
      <c r="F40" s="8">
        <v>43496</v>
      </c>
      <c r="G40" s="4">
        <v>131671.97</v>
      </c>
      <c r="H40" s="10">
        <v>-22034.809599821914</v>
      </c>
      <c r="I40" s="10">
        <f>tbl_det[[#This Row],[Total Unmatched Royalties Reported and Transferred]]+tbl_det[[#This Row],[Additional Transferred]]</f>
        <v>109637.16040017808</v>
      </c>
    </row>
    <row r="41" spans="2:9" x14ac:dyDescent="0.35">
      <c r="B41" s="1" t="s">
        <v>7</v>
      </c>
      <c r="C41" s="1" t="s">
        <v>8</v>
      </c>
      <c r="D41" s="1" t="s">
        <v>9</v>
      </c>
      <c r="E41" s="8">
        <v>43497</v>
      </c>
      <c r="F41" s="8">
        <v>43524</v>
      </c>
      <c r="G41" s="4">
        <v>136595.24</v>
      </c>
      <c r="H41" s="10">
        <v>-22417.908676420833</v>
      </c>
      <c r="I41" s="10">
        <f>tbl_det[[#This Row],[Total Unmatched Royalties Reported and Transferred]]+tbl_det[[#This Row],[Additional Transferred]]</f>
        <v>114177.33132357916</v>
      </c>
    </row>
    <row r="42" spans="2:9" x14ac:dyDescent="0.35">
      <c r="B42" s="1" t="s">
        <v>7</v>
      </c>
      <c r="C42" s="1" t="s">
        <v>8</v>
      </c>
      <c r="D42" s="1" t="s">
        <v>9</v>
      </c>
      <c r="E42" s="8">
        <v>43525</v>
      </c>
      <c r="F42" s="8">
        <v>43555</v>
      </c>
      <c r="G42" s="4">
        <v>157995.82</v>
      </c>
      <c r="H42" s="10">
        <v>-30954.854891346797</v>
      </c>
      <c r="I42" s="10">
        <f>tbl_det[[#This Row],[Total Unmatched Royalties Reported and Transferred]]+tbl_det[[#This Row],[Additional Transferred]]</f>
        <v>127040.96510865321</v>
      </c>
    </row>
    <row r="43" spans="2:9" x14ac:dyDescent="0.35">
      <c r="B43" s="1" t="s">
        <v>7</v>
      </c>
      <c r="C43" s="1" t="s">
        <v>8</v>
      </c>
      <c r="D43" s="1" t="s">
        <v>9</v>
      </c>
      <c r="E43" s="8">
        <v>43556</v>
      </c>
      <c r="F43" s="8">
        <v>43585</v>
      </c>
      <c r="G43" s="4">
        <v>167640.17000000001</v>
      </c>
      <c r="H43" s="10">
        <v>-34925.53544233476</v>
      </c>
      <c r="I43" s="10">
        <f>tbl_det[[#This Row],[Total Unmatched Royalties Reported and Transferred]]+tbl_det[[#This Row],[Additional Transferred]]</f>
        <v>132714.63455766527</v>
      </c>
    </row>
    <row r="44" spans="2:9" x14ac:dyDescent="0.35">
      <c r="B44" s="1" t="s">
        <v>7</v>
      </c>
      <c r="C44" s="1" t="s">
        <v>8</v>
      </c>
      <c r="D44" s="1" t="s">
        <v>9</v>
      </c>
      <c r="E44" s="8">
        <v>43586</v>
      </c>
      <c r="F44" s="8">
        <v>43616</v>
      </c>
      <c r="G44" s="4">
        <v>168679.27</v>
      </c>
      <c r="H44" s="10">
        <v>-29067.704917820723</v>
      </c>
      <c r="I44" s="10">
        <f>tbl_det[[#This Row],[Total Unmatched Royalties Reported and Transferred]]+tbl_det[[#This Row],[Additional Transferred]]</f>
        <v>139611.56508217927</v>
      </c>
    </row>
    <row r="45" spans="2:9" x14ac:dyDescent="0.35">
      <c r="B45" s="1" t="s">
        <v>7</v>
      </c>
      <c r="C45" s="1" t="s">
        <v>8</v>
      </c>
      <c r="D45" s="1" t="s">
        <v>9</v>
      </c>
      <c r="E45" s="8">
        <v>43617</v>
      </c>
      <c r="F45" s="8">
        <v>43646</v>
      </c>
      <c r="G45" s="4">
        <v>180014.31</v>
      </c>
      <c r="H45" s="10">
        <v>-35049.950150564393</v>
      </c>
      <c r="I45" s="10">
        <f>tbl_det[[#This Row],[Total Unmatched Royalties Reported and Transferred]]+tbl_det[[#This Row],[Additional Transferred]]</f>
        <v>144964.3598494356</v>
      </c>
    </row>
    <row r="46" spans="2:9" x14ac:dyDescent="0.35">
      <c r="B46" s="1" t="s">
        <v>7</v>
      </c>
      <c r="C46" s="1" t="s">
        <v>8</v>
      </c>
      <c r="D46" s="1" t="s">
        <v>9</v>
      </c>
      <c r="E46" s="8">
        <v>43647</v>
      </c>
      <c r="F46" s="8">
        <v>43677</v>
      </c>
      <c r="G46" s="4">
        <v>182615.58</v>
      </c>
      <c r="H46" s="10">
        <v>-33685.231639180107</v>
      </c>
      <c r="I46" s="10">
        <f>tbl_det[[#This Row],[Total Unmatched Royalties Reported and Transferred]]+tbl_det[[#This Row],[Additional Transferred]]</f>
        <v>148930.34836081989</v>
      </c>
    </row>
    <row r="47" spans="2:9" x14ac:dyDescent="0.35">
      <c r="B47" s="1" t="s">
        <v>7</v>
      </c>
      <c r="C47" s="1" t="s">
        <v>8</v>
      </c>
      <c r="D47" s="1" t="s">
        <v>9</v>
      </c>
      <c r="E47" s="8">
        <v>43678</v>
      </c>
      <c r="F47" s="8">
        <v>43708</v>
      </c>
      <c r="G47" s="4">
        <v>190903.13</v>
      </c>
      <c r="H47" s="10">
        <v>-32883.619475898144</v>
      </c>
      <c r="I47" s="10">
        <f>tbl_det[[#This Row],[Total Unmatched Royalties Reported and Transferred]]+tbl_det[[#This Row],[Additional Transferred]]</f>
        <v>158019.51052410185</v>
      </c>
    </row>
    <row r="48" spans="2:9" x14ac:dyDescent="0.35">
      <c r="B48" s="1" t="s">
        <v>7</v>
      </c>
      <c r="C48" s="1" t="s">
        <v>8</v>
      </c>
      <c r="D48" s="1" t="s">
        <v>9</v>
      </c>
      <c r="E48" s="8">
        <v>43709</v>
      </c>
      <c r="F48" s="8">
        <v>43738</v>
      </c>
      <c r="G48" s="4">
        <v>195912.69</v>
      </c>
      <c r="H48" s="10">
        <v>-38742.751220370366</v>
      </c>
      <c r="I48" s="10">
        <f>tbl_det[[#This Row],[Total Unmatched Royalties Reported and Transferred]]+tbl_det[[#This Row],[Additional Transferred]]</f>
        <v>157169.93877962965</v>
      </c>
    </row>
    <row r="49" spans="2:9" x14ac:dyDescent="0.35">
      <c r="B49" s="1" t="s">
        <v>7</v>
      </c>
      <c r="C49" s="1" t="s">
        <v>8</v>
      </c>
      <c r="D49" s="1" t="s">
        <v>9</v>
      </c>
      <c r="E49" s="8">
        <v>43739</v>
      </c>
      <c r="F49" s="8">
        <v>43769</v>
      </c>
      <c r="G49" s="4">
        <v>216951.61</v>
      </c>
      <c r="H49" s="10">
        <v>-44633.264912664512</v>
      </c>
      <c r="I49" s="10">
        <f>tbl_det[[#This Row],[Total Unmatched Royalties Reported and Transferred]]+tbl_det[[#This Row],[Additional Transferred]]</f>
        <v>172318.34508733547</v>
      </c>
    </row>
    <row r="50" spans="2:9" x14ac:dyDescent="0.35">
      <c r="B50" s="1" t="s">
        <v>7</v>
      </c>
      <c r="C50" s="1" t="s">
        <v>8</v>
      </c>
      <c r="D50" s="1" t="s">
        <v>9</v>
      </c>
      <c r="E50" s="8">
        <v>43770</v>
      </c>
      <c r="F50" s="8">
        <v>43799</v>
      </c>
      <c r="G50" s="4">
        <v>190984.94</v>
      </c>
      <c r="H50" s="10">
        <v>-40973.668894162416</v>
      </c>
      <c r="I50" s="10">
        <f>tbl_det[[#This Row],[Total Unmatched Royalties Reported and Transferred]]+tbl_det[[#This Row],[Additional Transferred]]</f>
        <v>150011.2711058376</v>
      </c>
    </row>
    <row r="51" spans="2:9" x14ac:dyDescent="0.35">
      <c r="B51" s="1" t="s">
        <v>7</v>
      </c>
      <c r="C51" s="1" t="s">
        <v>8</v>
      </c>
      <c r="D51" s="1" t="s">
        <v>9</v>
      </c>
      <c r="E51" s="8">
        <v>43800</v>
      </c>
      <c r="F51" s="8">
        <v>43830</v>
      </c>
      <c r="G51" s="4">
        <v>186277.76000000001</v>
      </c>
      <c r="H51" s="10">
        <v>-33155.392118167307</v>
      </c>
      <c r="I51" s="10">
        <f>tbl_det[[#This Row],[Total Unmatched Royalties Reported and Transferred]]+tbl_det[[#This Row],[Additional Transferred]]</f>
        <v>153122.3678818327</v>
      </c>
    </row>
    <row r="52" spans="2:9" x14ac:dyDescent="0.35">
      <c r="B52" s="1" t="s">
        <v>7</v>
      </c>
      <c r="C52" s="1" t="s">
        <v>8</v>
      </c>
      <c r="D52" s="1" t="s">
        <v>9</v>
      </c>
      <c r="E52" s="8">
        <v>43831</v>
      </c>
      <c r="F52" s="8">
        <v>43861</v>
      </c>
      <c r="G52" s="4">
        <v>213826.89</v>
      </c>
      <c r="H52" s="10">
        <v>-28219.638804089587</v>
      </c>
      <c r="I52" s="10">
        <f>tbl_det[[#This Row],[Total Unmatched Royalties Reported and Transferred]]+tbl_det[[#This Row],[Additional Transferred]]</f>
        <v>185607.25119591042</v>
      </c>
    </row>
    <row r="53" spans="2:9" x14ac:dyDescent="0.35">
      <c r="B53" s="1" t="s">
        <v>7</v>
      </c>
      <c r="C53" s="1" t="s">
        <v>8</v>
      </c>
      <c r="D53" s="1" t="s">
        <v>9</v>
      </c>
      <c r="E53" s="8">
        <v>43862</v>
      </c>
      <c r="F53" s="8">
        <v>43890</v>
      </c>
      <c r="G53" s="4">
        <v>233224.43</v>
      </c>
      <c r="H53" s="10">
        <v>-29853.969848419481</v>
      </c>
      <c r="I53" s="10">
        <f>tbl_det[[#This Row],[Total Unmatched Royalties Reported and Transferred]]+tbl_det[[#This Row],[Additional Transferred]]</f>
        <v>203370.46015158051</v>
      </c>
    </row>
    <row r="54" spans="2:9" x14ac:dyDescent="0.35">
      <c r="B54" s="1" t="s">
        <v>7</v>
      </c>
      <c r="C54" s="1" t="s">
        <v>8</v>
      </c>
      <c r="D54" s="1" t="s">
        <v>9</v>
      </c>
      <c r="E54" s="8">
        <v>43891</v>
      </c>
      <c r="F54" s="8">
        <v>43921</v>
      </c>
      <c r="G54" s="4">
        <v>256293.86</v>
      </c>
      <c r="H54" s="10">
        <v>0.11546343406470017</v>
      </c>
      <c r="I54" s="10">
        <f>tbl_det[[#This Row],[Total Unmatched Royalties Reported and Transferred]]+tbl_det[[#This Row],[Additional Transferred]]</f>
        <v>256293.97546343406</v>
      </c>
    </row>
    <row r="55" spans="2:9" x14ac:dyDescent="0.35">
      <c r="B55" s="1" t="s">
        <v>7</v>
      </c>
      <c r="C55" s="1" t="s">
        <v>8</v>
      </c>
      <c r="D55" s="1" t="s">
        <v>9</v>
      </c>
      <c r="E55" s="8">
        <v>43922</v>
      </c>
      <c r="F55" s="8">
        <v>43951</v>
      </c>
      <c r="G55" s="4">
        <v>156615.43</v>
      </c>
      <c r="H55" s="10">
        <v>7.7600122260456081E-2</v>
      </c>
      <c r="I55" s="10">
        <f>tbl_det[[#This Row],[Total Unmatched Royalties Reported and Transferred]]+tbl_det[[#This Row],[Additional Transferred]]</f>
        <v>156615.50760012225</v>
      </c>
    </row>
    <row r="56" spans="2:9" x14ac:dyDescent="0.35">
      <c r="B56" s="1" t="s">
        <v>7</v>
      </c>
      <c r="C56" s="1" t="s">
        <v>8</v>
      </c>
      <c r="D56" s="1" t="s">
        <v>9</v>
      </c>
      <c r="E56" s="8">
        <v>43952</v>
      </c>
      <c r="F56" s="8">
        <v>43982</v>
      </c>
      <c r="G56" s="4">
        <v>207978.38</v>
      </c>
      <c r="H56" s="10">
        <v>1.5047019892393708E-2</v>
      </c>
      <c r="I56" s="10">
        <f>tbl_det[[#This Row],[Total Unmatched Royalties Reported and Transferred]]+tbl_det[[#This Row],[Additional Transferred]]</f>
        <v>207978.39504701991</v>
      </c>
    </row>
    <row r="57" spans="2:9" x14ac:dyDescent="0.35">
      <c r="B57" s="1" t="s">
        <v>7</v>
      </c>
      <c r="C57" s="1" t="s">
        <v>8</v>
      </c>
      <c r="D57" s="1" t="s">
        <v>9</v>
      </c>
      <c r="E57" s="8">
        <v>43983</v>
      </c>
      <c r="F57" s="8">
        <v>44012</v>
      </c>
      <c r="G57" s="4">
        <v>194873.68</v>
      </c>
      <c r="H57" s="10">
        <v>-8.4147912556493273E-2</v>
      </c>
      <c r="I57" s="10">
        <f>tbl_det[[#This Row],[Total Unmatched Royalties Reported and Transferred]]+tbl_det[[#This Row],[Additional Transferred]]</f>
        <v>194873.59585208743</v>
      </c>
    </row>
    <row r="58" spans="2:9" x14ac:dyDescent="0.35">
      <c r="B58" s="1" t="s">
        <v>7</v>
      </c>
      <c r="C58" s="1" t="s">
        <v>8</v>
      </c>
      <c r="D58" s="1" t="s">
        <v>9</v>
      </c>
      <c r="E58" s="8">
        <v>44013</v>
      </c>
      <c r="F58" s="8">
        <v>44043</v>
      </c>
      <c r="G58" s="4">
        <v>223126.81</v>
      </c>
      <c r="H58" s="10">
        <v>-3.2872450783874296E-2</v>
      </c>
      <c r="I58" s="10">
        <f>tbl_det[[#This Row],[Total Unmatched Royalties Reported and Transferred]]+tbl_det[[#This Row],[Additional Transferred]]</f>
        <v>223126.77712754923</v>
      </c>
    </row>
    <row r="59" spans="2:9" x14ac:dyDescent="0.35">
      <c r="B59" s="1" t="s">
        <v>7</v>
      </c>
      <c r="C59" s="1" t="s">
        <v>8</v>
      </c>
      <c r="D59" s="1" t="s">
        <v>9</v>
      </c>
      <c r="E59" s="8">
        <v>44044</v>
      </c>
      <c r="F59" s="8">
        <v>44074</v>
      </c>
      <c r="G59" s="4">
        <v>237341.25</v>
      </c>
      <c r="H59" s="10">
        <v>-6.3004995000916247E-2</v>
      </c>
      <c r="I59" s="10">
        <f>tbl_det[[#This Row],[Total Unmatched Royalties Reported and Transferred]]+tbl_det[[#This Row],[Additional Transferred]]</f>
        <v>237341.186995005</v>
      </c>
    </row>
    <row r="60" spans="2:9" x14ac:dyDescent="0.35">
      <c r="B60" s="1" t="s">
        <v>7</v>
      </c>
      <c r="C60" s="1" t="s">
        <v>8</v>
      </c>
      <c r="D60" s="1" t="s">
        <v>9</v>
      </c>
      <c r="E60" s="8">
        <v>44075</v>
      </c>
      <c r="F60" s="8">
        <v>44104</v>
      </c>
      <c r="G60" s="4">
        <v>248277.19</v>
      </c>
      <c r="H60" s="10">
        <v>8.2051375509752097E-2</v>
      </c>
      <c r="I60" s="10">
        <f>tbl_det[[#This Row],[Total Unmatched Royalties Reported and Transferred]]+tbl_det[[#This Row],[Additional Transferred]]</f>
        <v>248277.2720513755</v>
      </c>
    </row>
    <row r="61" spans="2:9" x14ac:dyDescent="0.35">
      <c r="B61" s="1" t="s">
        <v>7</v>
      </c>
      <c r="C61" s="1" t="s">
        <v>8</v>
      </c>
      <c r="D61" s="1" t="s">
        <v>9</v>
      </c>
      <c r="E61" s="8">
        <v>44105</v>
      </c>
      <c r="F61" s="8">
        <v>44135</v>
      </c>
      <c r="G61" s="4">
        <v>196531.42</v>
      </c>
      <c r="H61" s="10">
        <v>53024.117807481176</v>
      </c>
      <c r="I61" s="10">
        <f>tbl_det[[#This Row],[Total Unmatched Royalties Reported and Transferred]]+tbl_det[[#This Row],[Additional Transferred]]</f>
        <v>249555.53780748119</v>
      </c>
    </row>
    <row r="62" spans="2:9" x14ac:dyDescent="0.35">
      <c r="B62" s="1" t="s">
        <v>7</v>
      </c>
      <c r="C62" s="1" t="s">
        <v>8</v>
      </c>
      <c r="D62" s="1" t="s">
        <v>9</v>
      </c>
      <c r="E62" s="8">
        <v>44136</v>
      </c>
      <c r="F62" s="8">
        <v>44165</v>
      </c>
      <c r="G62" s="4">
        <v>211328.76</v>
      </c>
      <c r="H62" s="10">
        <v>55344.713783422012</v>
      </c>
      <c r="I62" s="10">
        <f>tbl_det[[#This Row],[Total Unmatched Royalties Reported and Transferred]]+tbl_det[[#This Row],[Additional Transferred]]</f>
        <v>266673.47378342203</v>
      </c>
    </row>
    <row r="63" spans="2:9" x14ac:dyDescent="0.35">
      <c r="B63" s="1" t="s">
        <v>7</v>
      </c>
      <c r="C63" s="1" t="s">
        <v>8</v>
      </c>
      <c r="D63" s="1" t="s">
        <v>9</v>
      </c>
      <c r="E63" s="8">
        <v>44166</v>
      </c>
      <c r="F63" s="8">
        <v>44196</v>
      </c>
      <c r="G63" s="4">
        <v>207348.45</v>
      </c>
      <c r="H63" s="10">
        <v>52157.827538364283</v>
      </c>
      <c r="I63" s="10">
        <f>tbl_det[[#This Row],[Total Unmatched Royalties Reported and Transferred]]+tbl_det[[#This Row],[Additional Transferred]]</f>
        <v>259506.27753836429</v>
      </c>
    </row>
    <row r="64" spans="2:9" ht="15" thickBot="1" x14ac:dyDescent="0.4"/>
    <row r="65" spans="6:9" ht="15" thickBot="1" x14ac:dyDescent="0.4">
      <c r="F65" s="2" t="s">
        <v>0</v>
      </c>
      <c r="G65" s="3">
        <f>SUM(tbl_det[Total Unmatched Royalties Reported and Transferred])</f>
        <v>6975425.3899999987</v>
      </c>
      <c r="H65" s="3">
        <f>SUM(tbl_det[Additional Transferred])</f>
        <v>-287816.90834862454</v>
      </c>
      <c r="I65" s="3">
        <f>SUM(tbl_det[Current Unmatched Royalties Reported and Transferred])</f>
        <v>6687608.4816513751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1E79B2-2C26-4C93-9121-1AAA78D9D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a1b0c-f403-4ac3-a072-a21addcd119e"/>
    <ds:schemaRef ds:uri="9ed71573-c05b-4a8d-94a6-73538a57f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64E9B2-F3F7-4D24-AA47-1954EAE8C1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EE6E6-F2AB-45BD-BBED-94FBADF58D60}">
  <ds:schemaRefs>
    <ds:schemaRef ds:uri="http://schemas.microsoft.com/office/2006/metadata/properties"/>
    <ds:schemaRef ds:uri="http://schemas.microsoft.com/office/infopath/2007/PartnerControls"/>
    <ds:schemaRef ds:uri="9ed71573-c05b-4a8d-94a6-73538a57fcfe"/>
    <ds:schemaRef ds:uri="78da1b0c-f403-4ac3-a072-a21addcd11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Detail!total_rng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2021-02-26T19:27:23Z</dcterms:created>
  <dcterms:modified xsi:type="dcterms:W3CDTF">2024-12-18T17:09:37Z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