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D44BC0C3-86F3-4345-80FE-DA17B782B3E3}" xr6:coauthVersionLast="47" xr6:coauthVersionMax="47" xr10:uidLastSave="{00000000-0000-0000-0000-000000000000}"/>
  <bookViews>
    <workbookView xWindow="0" yWindow="0" windowWidth="25800" windowHeight="20880" xr2:uid="{5A59D694-B16B-49E6-9B2B-FB644982774C}"/>
  </bookViews>
  <sheets>
    <sheet name="Bill Graham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78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H78" i="1"/>
  <c r="J78" i="1"/>
</calcChain>
</file>

<file path=xl/sharedStrings.xml><?xml version="1.0" encoding="utf-8"?>
<sst xmlns="http://schemas.openxmlformats.org/spreadsheetml/2006/main" count="225" uniqueCount="13">
  <si>
    <t>Total:</t>
  </si>
  <si>
    <t>Subscriptions</t>
  </si>
  <si>
    <t>Wolfgang's</t>
  </si>
  <si>
    <t>Bill Graham Archives, LLC</t>
  </si>
  <si>
    <t>Downloads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</si>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</sst>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/>
    <xf numFmtId="8" fontId="3" fillId="0" borderId="0" xfId="1" applyNumberFormat="1" applyFont="1" applyFill="1" applyBorder="1"/>
    <xf numFmtId="44" fontId="0" fillId="0" borderId="0" xfId="0" applyNumberFormat="1"/>
    <xf numFmtId="164" fontId="0" fillId="0" borderId="0" xfId="0" applyNumberFormat="1" applyAlignment="1">
      <alignment horizontal="left"/>
    </xf>
    <xf numFmtId="44" fontId="3" fillId="0" borderId="0" xfId="1" applyFont="1" applyFill="1" applyBorder="1"/>
    <xf numFmtId="44" fontId="4" fillId="3" borderId="3" xfId="1" applyFont="1" applyFill="1" applyBorder="1" applyAlignment="1">
      <alignment horizontal="center" vertical="center" wrapText="1"/>
    </xf>
    <xf numFmtId="44" fontId="4" fillId="3" borderId="0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D29937-88C5-4DA4-8C95-63ACE015FECD}" name="tbl_det" displayName="tbl_det" ref="C4:J76" totalsRowShown="0" headerRowDxfId="8" tableBorderDxfId="7">
  <autoFilter ref="C4:J76" xr:uid="{15F71E61-5E8D-4477-A0B5-E244FE849903}"/>
  <sortState xmlns:xlrd2="http://schemas.microsoft.com/office/spreadsheetml/2017/richdata2" ref="C5:H76">
    <sortCondition ref="D3:D75"/>
    <sortCondition ref="E3:E75"/>
    <sortCondition ref="F3:F75"/>
  </sortState>
  <tableColumns count="8">
    <tableColumn id="1" xr3:uid="{9179C114-8301-4ABF-ACC2-38DDAF588F46}" name="DSP Name" dataDxfId="6"/>
    <tableColumn id="9" xr3:uid="{C16ABC0E-469B-4051-BD03-C2B6022E8866}" name="Storefront" dataDxfId="5"/>
    <tableColumn id="5" xr3:uid="{AD8E7385-DE8D-4427-A5AE-B864A445C01D}" name="Consumer Offering" dataDxfId="4"/>
    <tableColumn id="2" xr3:uid="{FB8CD2B1-F61E-4D7C-8D4F-70D395C34EE9}" name="Usage Start Date" dataDxfId="3"/>
    <tableColumn id="3" xr3:uid="{757BBB8B-5503-4304-A3D0-CE4C52A49BD3}" name="Usage End Date" dataDxfId="2"/>
    <tableColumn id="6" xr3:uid="{99BB1D31-165D-4824-9A0F-ECEE1BD3E013}" name="Total Unmatched Royalties Reported and Transferred" dataCellStyle="Currency"/>
    <tableColumn id="4" xr3:uid="{7901A6CA-EDF4-461E-9A36-890BB5D574DC}" name="Additional Transferred" dataDxfId="1">
      <calculatedColumnFormula>tbl_det[[#This Row],[Current Unmatched Royalties Reported and Transferred]]-tbl_det[[#This Row],[Total Unmatched Royalties Reported and Transferred]]</calculatedColumnFormula>
    </tableColumn>
    <tableColumn id="7" xr3:uid="{90884CAF-A1F4-4166-A689-A8349FA67CCF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2EC5-DB29-4FD1-8041-9F37949EABEF}">
  <sheetPr>
    <tabColor theme="7" tint="0.79998168889431442"/>
  </sheetPr>
  <dimension ref="C2:J78"/>
  <sheetViews>
    <sheetView tabSelected="1" topLeftCell="A55" workbookViewId="0">
      <selection activeCell="C2" sqref="C2"/>
    </sheetView>
  </sheetViews>
  <sheetFormatPr defaultRowHeight="14.5" x14ac:dyDescent="0.35"/>
  <cols>
    <col min="4" max="5" width="8.7265625" customWidth="1"/>
    <col min="6" max="6" width="21.26953125" customWidth="1"/>
    <col min="7" max="7" width="19.54296875" customWidth="1"/>
    <col min="8" max="8" width="12.54296875" customWidth="1"/>
    <col min="9" max="9" width="14.54296875" customWidth="1"/>
    <col min="10" max="10" width="15.453125" customWidth="1"/>
  </cols>
  <sheetData>
    <row r="2" spans="3:10" x14ac:dyDescent="0.35">
      <c r="C2" s="3"/>
      <c r="D2" s="3"/>
      <c r="E2" s="3"/>
      <c r="H2" s="4"/>
    </row>
    <row r="3" spans="3:10" x14ac:dyDescent="0.35">
      <c r="C3" s="3"/>
      <c r="D3" s="3"/>
      <c r="E3" s="3"/>
      <c r="H3" s="4"/>
    </row>
    <row r="4" spans="3:10" ht="72.5" x14ac:dyDescent="0.35">
      <c r="C4" s="12" t="s">
        <v>12</v>
      </c>
      <c r="D4" s="11" t="s">
        <v>11</v>
      </c>
      <c r="E4" s="11" t="s">
        <v>10</v>
      </c>
      <c r="F4" s="11" t="s">
        <v>9</v>
      </c>
      <c r="G4" s="11" t="s">
        <v>8</v>
      </c>
      <c r="H4" s="10" t="s">
        <v>7</v>
      </c>
      <c r="I4" s="9" t="s">
        <v>6</v>
      </c>
      <c r="J4" s="9" t="s">
        <v>5</v>
      </c>
    </row>
    <row r="5" spans="3:10" x14ac:dyDescent="0.35">
      <c r="C5" s="3" t="s">
        <v>3</v>
      </c>
      <c r="D5" s="3" t="s">
        <v>2</v>
      </c>
      <c r="E5" s="3" t="s">
        <v>4</v>
      </c>
      <c r="F5" s="7">
        <v>43101</v>
      </c>
      <c r="G5" s="7">
        <v>43131</v>
      </c>
      <c r="H5" s="4">
        <v>55.54</v>
      </c>
      <c r="I5" s="6">
        <f>tbl_det[[#This Row],[Current Unmatched Royalties Reported and Transferred]]-tbl_det[[#This Row],[Total Unmatched Royalties Reported and Transferred]]</f>
        <v>0</v>
      </c>
      <c r="J5" s="8">
        <v>55.54</v>
      </c>
    </row>
    <row r="6" spans="3:10" x14ac:dyDescent="0.35">
      <c r="C6" s="3" t="s">
        <v>3</v>
      </c>
      <c r="D6" s="3" t="s">
        <v>2</v>
      </c>
      <c r="E6" s="3" t="s">
        <v>4</v>
      </c>
      <c r="F6" s="7">
        <v>43132</v>
      </c>
      <c r="G6" s="7">
        <v>43159</v>
      </c>
      <c r="H6" s="4">
        <v>48.46</v>
      </c>
      <c r="I6" s="6">
        <f>tbl_det[[#This Row],[Current Unmatched Royalties Reported and Transferred]]-tbl_det[[#This Row],[Total Unmatched Royalties Reported and Transferred]]</f>
        <v>0</v>
      </c>
      <c r="J6" s="8">
        <v>48.46</v>
      </c>
    </row>
    <row r="7" spans="3:10" x14ac:dyDescent="0.35">
      <c r="C7" s="3" t="s">
        <v>3</v>
      </c>
      <c r="D7" s="3" t="s">
        <v>2</v>
      </c>
      <c r="E7" s="3" t="s">
        <v>4</v>
      </c>
      <c r="F7" s="7">
        <v>43160</v>
      </c>
      <c r="G7" s="7">
        <v>43190</v>
      </c>
      <c r="H7" s="4">
        <v>44.84</v>
      </c>
      <c r="I7" s="6">
        <f>tbl_det[[#This Row],[Current Unmatched Royalties Reported and Transferred]]-tbl_det[[#This Row],[Total Unmatched Royalties Reported and Transferred]]</f>
        <v>0</v>
      </c>
      <c r="J7" s="8">
        <v>44.84</v>
      </c>
    </row>
    <row r="8" spans="3:10" x14ac:dyDescent="0.35">
      <c r="C8" s="3" t="s">
        <v>3</v>
      </c>
      <c r="D8" s="3" t="s">
        <v>2</v>
      </c>
      <c r="E8" s="3" t="s">
        <v>4</v>
      </c>
      <c r="F8" s="7">
        <v>43191</v>
      </c>
      <c r="G8" s="7">
        <v>43220</v>
      </c>
      <c r="H8" s="4">
        <v>80.010000000000005</v>
      </c>
      <c r="I8" s="6">
        <f>tbl_det[[#This Row],[Current Unmatched Royalties Reported and Transferred]]-tbl_det[[#This Row],[Total Unmatched Royalties Reported and Transferred]]</f>
        <v>0</v>
      </c>
      <c r="J8" s="8">
        <v>80.010000000000005</v>
      </c>
    </row>
    <row r="9" spans="3:10" x14ac:dyDescent="0.35">
      <c r="C9" s="3" t="s">
        <v>3</v>
      </c>
      <c r="D9" s="3" t="s">
        <v>2</v>
      </c>
      <c r="E9" s="3" t="s">
        <v>4</v>
      </c>
      <c r="F9" s="7">
        <v>43221</v>
      </c>
      <c r="G9" s="7">
        <v>43251</v>
      </c>
      <c r="H9" s="4">
        <v>68.13</v>
      </c>
      <c r="I9" s="6">
        <f>tbl_det[[#This Row],[Current Unmatched Royalties Reported and Transferred]]-tbl_det[[#This Row],[Total Unmatched Royalties Reported and Transferred]]</f>
        <v>0</v>
      </c>
      <c r="J9" s="8">
        <v>68.13</v>
      </c>
    </row>
    <row r="10" spans="3:10" x14ac:dyDescent="0.35">
      <c r="C10" s="3" t="s">
        <v>3</v>
      </c>
      <c r="D10" s="3" t="s">
        <v>2</v>
      </c>
      <c r="E10" s="3" t="s">
        <v>4</v>
      </c>
      <c r="F10" s="7">
        <v>43252</v>
      </c>
      <c r="G10" s="7">
        <v>43281</v>
      </c>
      <c r="H10" s="4">
        <v>38.549999999999997</v>
      </c>
      <c r="I10" s="6">
        <f>tbl_det[[#This Row],[Current Unmatched Royalties Reported and Transferred]]-tbl_det[[#This Row],[Total Unmatched Royalties Reported and Transferred]]</f>
        <v>0</v>
      </c>
      <c r="J10" s="8">
        <v>38.549999999999997</v>
      </c>
    </row>
    <row r="11" spans="3:10" x14ac:dyDescent="0.35">
      <c r="C11" s="3" t="s">
        <v>3</v>
      </c>
      <c r="D11" s="3" t="s">
        <v>2</v>
      </c>
      <c r="E11" s="3" t="s">
        <v>4</v>
      </c>
      <c r="F11" s="7">
        <v>43282</v>
      </c>
      <c r="G11" s="7">
        <v>43312</v>
      </c>
      <c r="H11" s="4">
        <v>49.19</v>
      </c>
      <c r="I11" s="6">
        <f>tbl_det[[#This Row],[Current Unmatched Royalties Reported and Transferred]]-tbl_det[[#This Row],[Total Unmatched Royalties Reported and Transferred]]</f>
        <v>0</v>
      </c>
      <c r="J11" s="8">
        <v>49.19</v>
      </c>
    </row>
    <row r="12" spans="3:10" x14ac:dyDescent="0.35">
      <c r="C12" s="3" t="s">
        <v>3</v>
      </c>
      <c r="D12" s="3" t="s">
        <v>2</v>
      </c>
      <c r="E12" s="3" t="s">
        <v>4</v>
      </c>
      <c r="F12" s="7">
        <v>43313</v>
      </c>
      <c r="G12" s="7">
        <v>43343</v>
      </c>
      <c r="H12" s="4">
        <v>96.6</v>
      </c>
      <c r="I12" s="6">
        <f>tbl_det[[#This Row],[Current Unmatched Royalties Reported and Transferred]]-tbl_det[[#This Row],[Total Unmatched Royalties Reported and Transferred]]</f>
        <v>0</v>
      </c>
      <c r="J12" s="8">
        <v>96.6</v>
      </c>
    </row>
    <row r="13" spans="3:10" x14ac:dyDescent="0.35">
      <c r="C13" s="3" t="s">
        <v>3</v>
      </c>
      <c r="D13" s="3" t="s">
        <v>2</v>
      </c>
      <c r="E13" s="3" t="s">
        <v>4</v>
      </c>
      <c r="F13" s="7">
        <v>43344</v>
      </c>
      <c r="G13" s="7">
        <v>43373</v>
      </c>
      <c r="H13" s="4">
        <v>102.75</v>
      </c>
      <c r="I13" s="6">
        <f>tbl_det[[#This Row],[Current Unmatched Royalties Reported and Transferred]]-tbl_det[[#This Row],[Total Unmatched Royalties Reported and Transferred]]</f>
        <v>0</v>
      </c>
      <c r="J13" s="8">
        <v>102.75</v>
      </c>
    </row>
    <row r="14" spans="3:10" x14ac:dyDescent="0.35">
      <c r="C14" s="3" t="s">
        <v>3</v>
      </c>
      <c r="D14" s="3" t="s">
        <v>2</v>
      </c>
      <c r="E14" s="3" t="s">
        <v>4</v>
      </c>
      <c r="F14" s="7">
        <v>43374</v>
      </c>
      <c r="G14" s="7">
        <v>43404</v>
      </c>
      <c r="H14" s="4">
        <v>196.97</v>
      </c>
      <c r="I14" s="6">
        <f>tbl_det[[#This Row],[Current Unmatched Royalties Reported and Transferred]]-tbl_det[[#This Row],[Total Unmatched Royalties Reported and Transferred]]</f>
        <v>0</v>
      </c>
      <c r="J14" s="8">
        <v>196.97</v>
      </c>
    </row>
    <row r="15" spans="3:10" x14ac:dyDescent="0.35">
      <c r="C15" s="3" t="s">
        <v>3</v>
      </c>
      <c r="D15" s="3" t="s">
        <v>2</v>
      </c>
      <c r="E15" s="3" t="s">
        <v>4</v>
      </c>
      <c r="F15" s="7">
        <v>43405</v>
      </c>
      <c r="G15" s="7">
        <v>43434</v>
      </c>
      <c r="H15" s="4">
        <v>64.790000000000006</v>
      </c>
      <c r="I15" s="6">
        <f>tbl_det[[#This Row],[Current Unmatched Royalties Reported and Transferred]]-tbl_det[[#This Row],[Total Unmatched Royalties Reported and Transferred]]</f>
        <v>0</v>
      </c>
      <c r="J15" s="8">
        <v>64.790000000000006</v>
      </c>
    </row>
    <row r="16" spans="3:10" x14ac:dyDescent="0.35">
      <c r="C16" s="3" t="s">
        <v>3</v>
      </c>
      <c r="D16" s="3" t="s">
        <v>2</v>
      </c>
      <c r="E16" s="3" t="s">
        <v>4</v>
      </c>
      <c r="F16" s="7">
        <v>43435</v>
      </c>
      <c r="G16" s="7">
        <v>43465</v>
      </c>
      <c r="H16" s="4">
        <v>61.16</v>
      </c>
      <c r="I16" s="6">
        <f>tbl_det[[#This Row],[Current Unmatched Royalties Reported and Transferred]]-tbl_det[[#This Row],[Total Unmatched Royalties Reported and Transferred]]</f>
        <v>0</v>
      </c>
      <c r="J16" s="8">
        <v>61.16</v>
      </c>
    </row>
    <row r="17" spans="3:10" x14ac:dyDescent="0.35">
      <c r="C17" s="3" t="s">
        <v>3</v>
      </c>
      <c r="D17" s="3" t="s">
        <v>2</v>
      </c>
      <c r="E17" s="3" t="s">
        <v>4</v>
      </c>
      <c r="F17" s="7">
        <v>43466</v>
      </c>
      <c r="G17" s="7">
        <v>43496</v>
      </c>
      <c r="H17" s="4">
        <v>71.459999999999994</v>
      </c>
      <c r="I17" s="6">
        <f>tbl_det[[#This Row],[Current Unmatched Royalties Reported and Transferred]]-tbl_det[[#This Row],[Total Unmatched Royalties Reported and Transferred]]</f>
        <v>0</v>
      </c>
      <c r="J17" s="8">
        <v>71.459999999999994</v>
      </c>
    </row>
    <row r="18" spans="3:10" x14ac:dyDescent="0.35">
      <c r="C18" s="3" t="s">
        <v>3</v>
      </c>
      <c r="D18" s="3" t="s">
        <v>2</v>
      </c>
      <c r="E18" s="3" t="s">
        <v>4</v>
      </c>
      <c r="F18" s="7">
        <v>43497</v>
      </c>
      <c r="G18" s="7">
        <v>43524</v>
      </c>
      <c r="H18" s="4">
        <v>72.67</v>
      </c>
      <c r="I18" s="6">
        <f>tbl_det[[#This Row],[Current Unmatched Royalties Reported and Transferred]]-tbl_det[[#This Row],[Total Unmatched Royalties Reported and Transferred]]</f>
        <v>0</v>
      </c>
      <c r="J18" s="8">
        <v>72.67</v>
      </c>
    </row>
    <row r="19" spans="3:10" x14ac:dyDescent="0.35">
      <c r="C19" s="3" t="s">
        <v>3</v>
      </c>
      <c r="D19" s="3" t="s">
        <v>2</v>
      </c>
      <c r="E19" s="3" t="s">
        <v>4</v>
      </c>
      <c r="F19" s="7">
        <v>43525</v>
      </c>
      <c r="G19" s="7">
        <v>43555</v>
      </c>
      <c r="H19" s="4">
        <v>53.43</v>
      </c>
      <c r="I19" s="6">
        <f>tbl_det[[#This Row],[Current Unmatched Royalties Reported and Transferred]]-tbl_det[[#This Row],[Total Unmatched Royalties Reported and Transferred]]</f>
        <v>0</v>
      </c>
      <c r="J19" s="8">
        <v>53.43</v>
      </c>
    </row>
    <row r="20" spans="3:10" x14ac:dyDescent="0.35">
      <c r="C20" s="3" t="s">
        <v>3</v>
      </c>
      <c r="D20" s="3" t="s">
        <v>2</v>
      </c>
      <c r="E20" s="3" t="s">
        <v>4</v>
      </c>
      <c r="F20" s="7">
        <v>43556</v>
      </c>
      <c r="G20" s="7">
        <v>43585</v>
      </c>
      <c r="H20" s="4">
        <v>68.75</v>
      </c>
      <c r="I20" s="6">
        <f>tbl_det[[#This Row],[Current Unmatched Royalties Reported and Transferred]]-tbl_det[[#This Row],[Total Unmatched Royalties Reported and Transferred]]</f>
        <v>0</v>
      </c>
      <c r="J20" s="8">
        <v>68.75</v>
      </c>
    </row>
    <row r="21" spans="3:10" x14ac:dyDescent="0.35">
      <c r="C21" s="3" t="s">
        <v>3</v>
      </c>
      <c r="D21" s="3" t="s">
        <v>2</v>
      </c>
      <c r="E21" s="3" t="s">
        <v>4</v>
      </c>
      <c r="F21" s="7">
        <v>43586</v>
      </c>
      <c r="G21" s="7">
        <v>43616</v>
      </c>
      <c r="H21" s="4">
        <v>96.77</v>
      </c>
      <c r="I21" s="6">
        <f>tbl_det[[#This Row],[Current Unmatched Royalties Reported and Transferred]]-tbl_det[[#This Row],[Total Unmatched Royalties Reported and Transferred]]</f>
        <v>0</v>
      </c>
      <c r="J21" s="8">
        <v>96.77</v>
      </c>
    </row>
    <row r="22" spans="3:10" x14ac:dyDescent="0.35">
      <c r="C22" s="3" t="s">
        <v>3</v>
      </c>
      <c r="D22" s="3" t="s">
        <v>2</v>
      </c>
      <c r="E22" s="3" t="s">
        <v>4</v>
      </c>
      <c r="F22" s="7">
        <v>43617</v>
      </c>
      <c r="G22" s="7">
        <v>43646</v>
      </c>
      <c r="H22" s="4">
        <v>72.59</v>
      </c>
      <c r="I22" s="6">
        <f>tbl_det[[#This Row],[Current Unmatched Royalties Reported and Transferred]]-tbl_det[[#This Row],[Total Unmatched Royalties Reported and Transferred]]</f>
        <v>0</v>
      </c>
      <c r="J22" s="8">
        <v>72.59</v>
      </c>
    </row>
    <row r="23" spans="3:10" x14ac:dyDescent="0.35">
      <c r="C23" s="3" t="s">
        <v>3</v>
      </c>
      <c r="D23" s="3" t="s">
        <v>2</v>
      </c>
      <c r="E23" s="3" t="s">
        <v>4</v>
      </c>
      <c r="F23" s="7">
        <v>43647</v>
      </c>
      <c r="G23" s="7">
        <v>43677</v>
      </c>
      <c r="H23" s="4">
        <v>48.83</v>
      </c>
      <c r="I23" s="6">
        <f>tbl_det[[#This Row],[Current Unmatched Royalties Reported and Transferred]]-tbl_det[[#This Row],[Total Unmatched Royalties Reported and Transferred]]</f>
        <v>0</v>
      </c>
      <c r="J23" s="8">
        <v>48.83</v>
      </c>
    </row>
    <row r="24" spans="3:10" x14ac:dyDescent="0.35">
      <c r="C24" s="3" t="s">
        <v>3</v>
      </c>
      <c r="D24" s="3" t="s">
        <v>2</v>
      </c>
      <c r="E24" s="3" t="s">
        <v>4</v>
      </c>
      <c r="F24" s="7">
        <v>43678</v>
      </c>
      <c r="G24" s="7">
        <v>43708</v>
      </c>
      <c r="H24" s="4">
        <v>58.44</v>
      </c>
      <c r="I24" s="6">
        <f>tbl_det[[#This Row],[Current Unmatched Royalties Reported and Transferred]]-tbl_det[[#This Row],[Total Unmatched Royalties Reported and Transferred]]</f>
        <v>0</v>
      </c>
      <c r="J24" s="8">
        <v>58.44</v>
      </c>
    </row>
    <row r="25" spans="3:10" x14ac:dyDescent="0.35">
      <c r="C25" s="3" t="s">
        <v>3</v>
      </c>
      <c r="D25" s="3" t="s">
        <v>2</v>
      </c>
      <c r="E25" s="3" t="s">
        <v>4</v>
      </c>
      <c r="F25" s="7">
        <v>43709</v>
      </c>
      <c r="G25" s="7">
        <v>43738</v>
      </c>
      <c r="H25" s="4">
        <v>48.28</v>
      </c>
      <c r="I25" s="6">
        <f>tbl_det[[#This Row],[Current Unmatched Royalties Reported and Transferred]]-tbl_det[[#This Row],[Total Unmatched Royalties Reported and Transferred]]</f>
        <v>0</v>
      </c>
      <c r="J25" s="8">
        <v>48.28</v>
      </c>
    </row>
    <row r="26" spans="3:10" x14ac:dyDescent="0.35">
      <c r="C26" s="3" t="s">
        <v>3</v>
      </c>
      <c r="D26" s="3" t="s">
        <v>2</v>
      </c>
      <c r="E26" s="3" t="s">
        <v>4</v>
      </c>
      <c r="F26" s="7">
        <v>43739</v>
      </c>
      <c r="G26" s="7">
        <v>43769</v>
      </c>
      <c r="H26" s="4">
        <v>40.67</v>
      </c>
      <c r="I26" s="6">
        <f>tbl_det[[#This Row],[Current Unmatched Royalties Reported and Transferred]]-tbl_det[[#This Row],[Total Unmatched Royalties Reported and Transferred]]</f>
        <v>0</v>
      </c>
      <c r="J26" s="8">
        <v>40.67</v>
      </c>
    </row>
    <row r="27" spans="3:10" x14ac:dyDescent="0.35">
      <c r="C27" s="3" t="s">
        <v>3</v>
      </c>
      <c r="D27" s="3" t="s">
        <v>2</v>
      </c>
      <c r="E27" s="3" t="s">
        <v>4</v>
      </c>
      <c r="F27" s="7">
        <v>43770</v>
      </c>
      <c r="G27" s="7">
        <v>43799</v>
      </c>
      <c r="H27" s="4">
        <v>69.66</v>
      </c>
      <c r="I27" s="6">
        <f>tbl_det[[#This Row],[Current Unmatched Royalties Reported and Transferred]]-tbl_det[[#This Row],[Total Unmatched Royalties Reported and Transferred]]</f>
        <v>0</v>
      </c>
      <c r="J27" s="8">
        <v>69.66</v>
      </c>
    </row>
    <row r="28" spans="3:10" x14ac:dyDescent="0.35">
      <c r="C28" s="3" t="s">
        <v>3</v>
      </c>
      <c r="D28" s="3" t="s">
        <v>2</v>
      </c>
      <c r="E28" s="3" t="s">
        <v>4</v>
      </c>
      <c r="F28" s="7">
        <v>43800</v>
      </c>
      <c r="G28" s="7">
        <v>43830</v>
      </c>
      <c r="H28" s="4">
        <v>54.86</v>
      </c>
      <c r="I28" s="6">
        <f>tbl_det[[#This Row],[Current Unmatched Royalties Reported and Transferred]]-tbl_det[[#This Row],[Total Unmatched Royalties Reported and Transferred]]</f>
        <v>0</v>
      </c>
      <c r="J28" s="8">
        <v>54.86</v>
      </c>
    </row>
    <row r="29" spans="3:10" x14ac:dyDescent="0.35">
      <c r="C29" s="3" t="s">
        <v>3</v>
      </c>
      <c r="D29" s="3" t="s">
        <v>2</v>
      </c>
      <c r="E29" s="3" t="s">
        <v>4</v>
      </c>
      <c r="F29" s="7">
        <v>43831</v>
      </c>
      <c r="G29" s="7">
        <v>43861</v>
      </c>
      <c r="H29" s="4">
        <v>83.36</v>
      </c>
      <c r="I29" s="6">
        <f>tbl_det[[#This Row],[Current Unmatched Royalties Reported and Transferred]]-tbl_det[[#This Row],[Total Unmatched Royalties Reported and Transferred]]</f>
        <v>0</v>
      </c>
      <c r="J29" s="8">
        <v>83.36</v>
      </c>
    </row>
    <row r="30" spans="3:10" x14ac:dyDescent="0.35">
      <c r="C30" s="3" t="s">
        <v>3</v>
      </c>
      <c r="D30" s="3" t="s">
        <v>2</v>
      </c>
      <c r="E30" s="3" t="s">
        <v>4</v>
      </c>
      <c r="F30" s="7">
        <v>43862</v>
      </c>
      <c r="G30" s="7">
        <v>43890</v>
      </c>
      <c r="H30" s="4">
        <v>112.69</v>
      </c>
      <c r="I30" s="6">
        <f>tbl_det[[#This Row],[Current Unmatched Royalties Reported and Transferred]]-tbl_det[[#This Row],[Total Unmatched Royalties Reported and Transferred]]</f>
        <v>0</v>
      </c>
      <c r="J30" s="8">
        <v>112.69</v>
      </c>
    </row>
    <row r="31" spans="3:10" x14ac:dyDescent="0.35">
      <c r="C31" s="3" t="s">
        <v>3</v>
      </c>
      <c r="D31" s="3" t="s">
        <v>2</v>
      </c>
      <c r="E31" s="3" t="s">
        <v>4</v>
      </c>
      <c r="F31" s="7">
        <v>43891</v>
      </c>
      <c r="G31" s="7">
        <v>43921</v>
      </c>
      <c r="H31" s="4">
        <v>140.13999999999999</v>
      </c>
      <c r="I31" s="6">
        <f>tbl_det[[#This Row],[Current Unmatched Royalties Reported and Transferred]]-tbl_det[[#This Row],[Total Unmatched Royalties Reported and Transferred]]</f>
        <v>0</v>
      </c>
      <c r="J31" s="8">
        <v>140.13999999999999</v>
      </c>
    </row>
    <row r="32" spans="3:10" x14ac:dyDescent="0.35">
      <c r="C32" s="3" t="s">
        <v>3</v>
      </c>
      <c r="D32" s="3" t="s">
        <v>2</v>
      </c>
      <c r="E32" s="3" t="s">
        <v>4</v>
      </c>
      <c r="F32" s="7">
        <v>43922</v>
      </c>
      <c r="G32" s="7">
        <v>43951</v>
      </c>
      <c r="H32" s="4">
        <v>111.63</v>
      </c>
      <c r="I32" s="6">
        <f>tbl_det[[#This Row],[Current Unmatched Royalties Reported and Transferred]]-tbl_det[[#This Row],[Total Unmatched Royalties Reported and Transferred]]</f>
        <v>0</v>
      </c>
      <c r="J32" s="8">
        <v>111.63</v>
      </c>
    </row>
    <row r="33" spans="3:10" x14ac:dyDescent="0.35">
      <c r="C33" s="3" t="s">
        <v>3</v>
      </c>
      <c r="D33" s="3" t="s">
        <v>2</v>
      </c>
      <c r="E33" s="3" t="s">
        <v>4</v>
      </c>
      <c r="F33" s="7">
        <v>43952</v>
      </c>
      <c r="G33" s="7">
        <v>43982</v>
      </c>
      <c r="H33" s="4">
        <v>153.88</v>
      </c>
      <c r="I33" s="6">
        <f>tbl_det[[#This Row],[Current Unmatched Royalties Reported and Transferred]]-tbl_det[[#This Row],[Total Unmatched Royalties Reported and Transferred]]</f>
        <v>0</v>
      </c>
      <c r="J33" s="8">
        <v>153.88</v>
      </c>
    </row>
    <row r="34" spans="3:10" x14ac:dyDescent="0.35">
      <c r="C34" s="3" t="s">
        <v>3</v>
      </c>
      <c r="D34" s="3" t="s">
        <v>2</v>
      </c>
      <c r="E34" s="3" t="s">
        <v>4</v>
      </c>
      <c r="F34" s="7">
        <v>43983</v>
      </c>
      <c r="G34" s="7">
        <v>44012</v>
      </c>
      <c r="H34" s="4">
        <v>135.52000000000001</v>
      </c>
      <c r="I34" s="6">
        <f>tbl_det[[#This Row],[Current Unmatched Royalties Reported and Transferred]]-tbl_det[[#This Row],[Total Unmatched Royalties Reported and Transferred]]</f>
        <v>0</v>
      </c>
      <c r="J34" s="8">
        <v>135.52000000000001</v>
      </c>
    </row>
    <row r="35" spans="3:10" x14ac:dyDescent="0.35">
      <c r="C35" s="3" t="s">
        <v>3</v>
      </c>
      <c r="D35" s="3" t="s">
        <v>2</v>
      </c>
      <c r="E35" s="3" t="s">
        <v>4</v>
      </c>
      <c r="F35" s="7">
        <v>44013</v>
      </c>
      <c r="G35" s="7">
        <v>44043</v>
      </c>
      <c r="H35" s="4">
        <v>101.95</v>
      </c>
      <c r="I35" s="6">
        <f>tbl_det[[#This Row],[Current Unmatched Royalties Reported and Transferred]]-tbl_det[[#This Row],[Total Unmatched Royalties Reported and Transferred]]</f>
        <v>0</v>
      </c>
      <c r="J35" s="8">
        <v>101.95</v>
      </c>
    </row>
    <row r="36" spans="3:10" x14ac:dyDescent="0.35">
      <c r="C36" s="3" t="s">
        <v>3</v>
      </c>
      <c r="D36" s="3" t="s">
        <v>2</v>
      </c>
      <c r="E36" s="3" t="s">
        <v>4</v>
      </c>
      <c r="F36" s="7">
        <v>44044</v>
      </c>
      <c r="G36" s="7">
        <v>44074</v>
      </c>
      <c r="H36" s="4">
        <v>124.41</v>
      </c>
      <c r="I36" s="6">
        <f>tbl_det[[#This Row],[Current Unmatched Royalties Reported and Transferred]]-tbl_det[[#This Row],[Total Unmatched Royalties Reported and Transferred]]</f>
        <v>0</v>
      </c>
      <c r="J36" s="8">
        <v>124.41</v>
      </c>
    </row>
    <row r="37" spans="3:10" x14ac:dyDescent="0.35">
      <c r="C37" s="3" t="s">
        <v>3</v>
      </c>
      <c r="D37" s="3" t="s">
        <v>2</v>
      </c>
      <c r="E37" s="3" t="s">
        <v>4</v>
      </c>
      <c r="F37" s="7">
        <v>44075</v>
      </c>
      <c r="G37" s="7">
        <v>44104</v>
      </c>
      <c r="H37" s="4">
        <v>83.77</v>
      </c>
      <c r="I37" s="6">
        <f>tbl_det[[#This Row],[Current Unmatched Royalties Reported and Transferred]]-tbl_det[[#This Row],[Total Unmatched Royalties Reported and Transferred]]</f>
        <v>0</v>
      </c>
      <c r="J37" s="8">
        <v>83.77</v>
      </c>
    </row>
    <row r="38" spans="3:10" x14ac:dyDescent="0.35">
      <c r="C38" s="3" t="s">
        <v>3</v>
      </c>
      <c r="D38" s="3" t="s">
        <v>2</v>
      </c>
      <c r="E38" s="3" t="s">
        <v>4</v>
      </c>
      <c r="F38" s="7">
        <v>44105</v>
      </c>
      <c r="G38" s="7">
        <v>44135</v>
      </c>
      <c r="H38" s="4">
        <v>75.819999999999993</v>
      </c>
      <c r="I38" s="6">
        <f>tbl_det[[#This Row],[Current Unmatched Royalties Reported and Transferred]]-tbl_det[[#This Row],[Total Unmatched Royalties Reported and Transferred]]</f>
        <v>0</v>
      </c>
      <c r="J38" s="8">
        <v>75.819999999999993</v>
      </c>
    </row>
    <row r="39" spans="3:10" x14ac:dyDescent="0.35">
      <c r="C39" s="3" t="s">
        <v>3</v>
      </c>
      <c r="D39" s="3" t="s">
        <v>2</v>
      </c>
      <c r="E39" s="3" t="s">
        <v>4</v>
      </c>
      <c r="F39" s="7">
        <v>44136</v>
      </c>
      <c r="G39" s="7">
        <v>44165</v>
      </c>
      <c r="H39" s="4">
        <v>90.08</v>
      </c>
      <c r="I39" s="6">
        <f>tbl_det[[#This Row],[Current Unmatched Royalties Reported and Transferred]]-tbl_det[[#This Row],[Total Unmatched Royalties Reported and Transferred]]</f>
        <v>0</v>
      </c>
      <c r="J39" s="8">
        <v>90.08</v>
      </c>
    </row>
    <row r="40" spans="3:10" x14ac:dyDescent="0.35">
      <c r="C40" s="3" t="s">
        <v>3</v>
      </c>
      <c r="D40" s="3" t="s">
        <v>2</v>
      </c>
      <c r="E40" s="3" t="s">
        <v>4</v>
      </c>
      <c r="F40" s="7">
        <v>44166</v>
      </c>
      <c r="G40" s="7">
        <v>44196</v>
      </c>
      <c r="H40" s="4">
        <v>99.39</v>
      </c>
      <c r="I40" s="6">
        <f>tbl_det[[#This Row],[Current Unmatched Royalties Reported and Transferred]]-tbl_det[[#This Row],[Total Unmatched Royalties Reported and Transferred]]</f>
        <v>0</v>
      </c>
      <c r="J40" s="8">
        <v>99.39</v>
      </c>
    </row>
    <row r="41" spans="3:10" x14ac:dyDescent="0.35">
      <c r="C41" s="3" t="s">
        <v>3</v>
      </c>
      <c r="D41" s="3" t="s">
        <v>2</v>
      </c>
      <c r="E41" s="3" t="s">
        <v>1</v>
      </c>
      <c r="F41" s="7">
        <v>43101</v>
      </c>
      <c r="G41" s="7">
        <v>43131</v>
      </c>
      <c r="H41" s="4">
        <v>550.49</v>
      </c>
      <c r="I41" s="6">
        <f>tbl_det[[#This Row],[Current Unmatched Royalties Reported and Transferred]]-tbl_det[[#This Row],[Total Unmatched Royalties Reported and Transferred]]</f>
        <v>-506.37202228387395</v>
      </c>
      <c r="J41" s="5">
        <v>44.117977716126063</v>
      </c>
    </row>
    <row r="42" spans="3:10" x14ac:dyDescent="0.35">
      <c r="C42" s="3" t="s">
        <v>3</v>
      </c>
      <c r="D42" s="3" t="s">
        <v>2</v>
      </c>
      <c r="E42" s="3" t="s">
        <v>1</v>
      </c>
      <c r="F42" s="7">
        <v>43132</v>
      </c>
      <c r="G42" s="7">
        <v>43159</v>
      </c>
      <c r="H42" s="4">
        <v>765.96</v>
      </c>
      <c r="I42" s="6">
        <f>tbl_det[[#This Row],[Current Unmatched Royalties Reported and Transferred]]-tbl_det[[#This Row],[Total Unmatched Royalties Reported and Transferred]]</f>
        <v>-751.07195162863593</v>
      </c>
      <c r="J42" s="5">
        <v>14.888048371364107</v>
      </c>
    </row>
    <row r="43" spans="3:10" x14ac:dyDescent="0.35">
      <c r="C43" s="3" t="s">
        <v>3</v>
      </c>
      <c r="D43" s="3" t="s">
        <v>2</v>
      </c>
      <c r="E43" s="3" t="s">
        <v>1</v>
      </c>
      <c r="F43" s="7">
        <v>43160</v>
      </c>
      <c r="G43" s="7">
        <v>43190</v>
      </c>
      <c r="H43" s="4">
        <v>615.26</v>
      </c>
      <c r="I43" s="6">
        <f>tbl_det[[#This Row],[Current Unmatched Royalties Reported and Transferred]]-tbl_det[[#This Row],[Total Unmatched Royalties Reported and Transferred]]</f>
        <v>-199.149417890329</v>
      </c>
      <c r="J43" s="5">
        <v>416.11058210967099</v>
      </c>
    </row>
    <row r="44" spans="3:10" x14ac:dyDescent="0.35">
      <c r="C44" s="3" t="s">
        <v>3</v>
      </c>
      <c r="D44" s="3" t="s">
        <v>2</v>
      </c>
      <c r="E44" s="3" t="s">
        <v>1</v>
      </c>
      <c r="F44" s="7">
        <v>43191</v>
      </c>
      <c r="G44" s="7">
        <v>43220</v>
      </c>
      <c r="H44" s="4">
        <v>603.92999999999995</v>
      </c>
      <c r="I44" s="6">
        <f>tbl_det[[#This Row],[Current Unmatched Royalties Reported and Transferred]]-tbl_det[[#This Row],[Total Unmatched Royalties Reported and Transferred]]</f>
        <v>-209.57285512521833</v>
      </c>
      <c r="J44" s="5">
        <v>394.35714487478162</v>
      </c>
    </row>
    <row r="45" spans="3:10" x14ac:dyDescent="0.35">
      <c r="C45" s="3" t="s">
        <v>3</v>
      </c>
      <c r="D45" s="3" t="s">
        <v>2</v>
      </c>
      <c r="E45" s="3" t="s">
        <v>1</v>
      </c>
      <c r="F45" s="7">
        <v>43221</v>
      </c>
      <c r="G45" s="7">
        <v>43251</v>
      </c>
      <c r="H45" s="4">
        <v>541.79999999999995</v>
      </c>
      <c r="I45" s="6">
        <f>tbl_det[[#This Row],[Current Unmatched Royalties Reported and Transferred]]-tbl_det[[#This Row],[Total Unmatched Royalties Reported and Transferred]]</f>
        <v>39.045599337138583</v>
      </c>
      <c r="J45" s="5">
        <v>580.84559933713854</v>
      </c>
    </row>
    <row r="46" spans="3:10" x14ac:dyDescent="0.35">
      <c r="C46" s="3" t="s">
        <v>3</v>
      </c>
      <c r="D46" s="3" t="s">
        <v>2</v>
      </c>
      <c r="E46" s="3" t="s">
        <v>1</v>
      </c>
      <c r="F46" s="7">
        <v>43252</v>
      </c>
      <c r="G46" s="7">
        <v>43281</v>
      </c>
      <c r="H46" s="4">
        <v>593.77</v>
      </c>
      <c r="I46" s="6">
        <f>tbl_det[[#This Row],[Current Unmatched Royalties Reported and Transferred]]-tbl_det[[#This Row],[Total Unmatched Royalties Reported and Transferred]]</f>
        <v>77.685665431861707</v>
      </c>
      <c r="J46" s="5">
        <v>671.45566543186169</v>
      </c>
    </row>
    <row r="47" spans="3:10" x14ac:dyDescent="0.35">
      <c r="C47" s="3" t="s">
        <v>3</v>
      </c>
      <c r="D47" s="3" t="s">
        <v>2</v>
      </c>
      <c r="E47" s="3" t="s">
        <v>1</v>
      </c>
      <c r="F47" s="7">
        <v>43282</v>
      </c>
      <c r="G47" s="7">
        <v>43312</v>
      </c>
      <c r="H47" s="4">
        <v>401.49</v>
      </c>
      <c r="I47" s="6">
        <f>tbl_det[[#This Row],[Current Unmatched Royalties Reported and Transferred]]-tbl_det[[#This Row],[Total Unmatched Royalties Reported and Transferred]]</f>
        <v>-15.642387091273747</v>
      </c>
      <c r="J47" s="5">
        <v>385.84761290872626</v>
      </c>
    </row>
    <row r="48" spans="3:10" x14ac:dyDescent="0.35">
      <c r="C48" s="3" t="s">
        <v>3</v>
      </c>
      <c r="D48" s="3" t="s">
        <v>2</v>
      </c>
      <c r="E48" s="3" t="s">
        <v>1</v>
      </c>
      <c r="F48" s="7">
        <v>43313</v>
      </c>
      <c r="G48" s="7">
        <v>43343</v>
      </c>
      <c r="H48" s="4">
        <v>603.4</v>
      </c>
      <c r="I48" s="6">
        <f>tbl_det[[#This Row],[Current Unmatched Royalties Reported and Transferred]]-tbl_det[[#This Row],[Total Unmatched Royalties Reported and Transferred]]</f>
        <v>52.361540368253486</v>
      </c>
      <c r="J48" s="5">
        <v>655.76154036825346</v>
      </c>
    </row>
    <row r="49" spans="3:10" x14ac:dyDescent="0.35">
      <c r="C49" s="3" t="s">
        <v>3</v>
      </c>
      <c r="D49" s="3" t="s">
        <v>2</v>
      </c>
      <c r="E49" s="3" t="s">
        <v>1</v>
      </c>
      <c r="F49" s="7">
        <v>43344</v>
      </c>
      <c r="G49" s="7">
        <v>43373</v>
      </c>
      <c r="H49" s="4">
        <v>1018.18</v>
      </c>
      <c r="I49" s="6">
        <f>tbl_det[[#This Row],[Current Unmatched Royalties Reported and Transferred]]-tbl_det[[#This Row],[Total Unmatched Royalties Reported and Transferred]]</f>
        <v>175.13269998834824</v>
      </c>
      <c r="J49" s="5">
        <v>1193.3126999883482</v>
      </c>
    </row>
    <row r="50" spans="3:10" x14ac:dyDescent="0.35">
      <c r="C50" s="3" t="s">
        <v>3</v>
      </c>
      <c r="D50" s="3" t="s">
        <v>2</v>
      </c>
      <c r="E50" s="3" t="s">
        <v>1</v>
      </c>
      <c r="F50" s="7">
        <v>43374</v>
      </c>
      <c r="G50" s="7">
        <v>43404</v>
      </c>
      <c r="H50" s="4">
        <v>940.91</v>
      </c>
      <c r="I50" s="6">
        <f>tbl_det[[#This Row],[Current Unmatched Royalties Reported and Transferred]]-tbl_det[[#This Row],[Total Unmatched Royalties Reported and Transferred]]</f>
        <v>111.50604395873791</v>
      </c>
      <c r="J50" s="5">
        <v>1052.4160439587379</v>
      </c>
    </row>
    <row r="51" spans="3:10" x14ac:dyDescent="0.35">
      <c r="C51" s="3" t="s">
        <v>3</v>
      </c>
      <c r="D51" s="3" t="s">
        <v>2</v>
      </c>
      <c r="E51" s="3" t="s">
        <v>1</v>
      </c>
      <c r="F51" s="7">
        <v>43405</v>
      </c>
      <c r="G51" s="7">
        <v>43434</v>
      </c>
      <c r="H51" s="4">
        <v>615.67999999999995</v>
      </c>
      <c r="I51" s="6">
        <f>tbl_det[[#This Row],[Current Unmatched Royalties Reported and Transferred]]-tbl_det[[#This Row],[Total Unmatched Royalties Reported and Transferred]]</f>
        <v>53.017952766273652</v>
      </c>
      <c r="J51" s="5">
        <v>668.6979527662736</v>
      </c>
    </row>
    <row r="52" spans="3:10" x14ac:dyDescent="0.35">
      <c r="C52" s="3" t="s">
        <v>3</v>
      </c>
      <c r="D52" s="3" t="s">
        <v>2</v>
      </c>
      <c r="E52" s="3" t="s">
        <v>1</v>
      </c>
      <c r="F52" s="7">
        <v>43435</v>
      </c>
      <c r="G52" s="7">
        <v>43465</v>
      </c>
      <c r="H52" s="4">
        <v>840.98</v>
      </c>
      <c r="I52" s="6">
        <f>tbl_det[[#This Row],[Current Unmatched Royalties Reported and Transferred]]-tbl_det[[#This Row],[Total Unmatched Royalties Reported and Transferred]]</f>
        <v>25.518684397032416</v>
      </c>
      <c r="J52" s="5">
        <v>866.49868439703243</v>
      </c>
    </row>
    <row r="53" spans="3:10" x14ac:dyDescent="0.35">
      <c r="C53" s="3" t="s">
        <v>3</v>
      </c>
      <c r="D53" s="3" t="s">
        <v>2</v>
      </c>
      <c r="E53" s="3" t="s">
        <v>1</v>
      </c>
      <c r="F53" s="7">
        <v>43466</v>
      </c>
      <c r="G53" s="7">
        <v>43496</v>
      </c>
      <c r="H53" s="4">
        <v>1529.3</v>
      </c>
      <c r="I53" s="6">
        <f>tbl_det[[#This Row],[Current Unmatched Royalties Reported and Transferred]]-tbl_det[[#This Row],[Total Unmatched Royalties Reported and Transferred]]</f>
        <v>118.52633756752061</v>
      </c>
      <c r="J53" s="5">
        <v>1647.8263375675206</v>
      </c>
    </row>
    <row r="54" spans="3:10" x14ac:dyDescent="0.35">
      <c r="C54" s="3" t="s">
        <v>3</v>
      </c>
      <c r="D54" s="3" t="s">
        <v>2</v>
      </c>
      <c r="E54" s="3" t="s">
        <v>1</v>
      </c>
      <c r="F54" s="7">
        <v>43497</v>
      </c>
      <c r="G54" s="7">
        <v>43524</v>
      </c>
      <c r="H54" s="4">
        <v>207.05</v>
      </c>
      <c r="I54" s="6">
        <f>tbl_det[[#This Row],[Current Unmatched Royalties Reported and Transferred]]-tbl_det[[#This Row],[Total Unmatched Royalties Reported and Transferred]]</f>
        <v>-180.63018815000297</v>
      </c>
      <c r="J54" s="5">
        <v>26.419811849997046</v>
      </c>
    </row>
    <row r="55" spans="3:10" x14ac:dyDescent="0.35">
      <c r="C55" s="3" t="s">
        <v>3</v>
      </c>
      <c r="D55" s="3" t="s">
        <v>2</v>
      </c>
      <c r="E55" s="3" t="s">
        <v>1</v>
      </c>
      <c r="F55" s="7">
        <v>43525</v>
      </c>
      <c r="G55" s="7">
        <v>43555</v>
      </c>
      <c r="H55" s="4">
        <v>185.97</v>
      </c>
      <c r="I55" s="6">
        <f>tbl_det[[#This Row],[Current Unmatched Royalties Reported and Transferred]]-tbl_det[[#This Row],[Total Unmatched Royalties Reported and Transferred]]</f>
        <v>-90.611628006082569</v>
      </c>
      <c r="J55" s="5">
        <v>95.35837199391743</v>
      </c>
    </row>
    <row r="56" spans="3:10" x14ac:dyDescent="0.35">
      <c r="C56" s="3" t="s">
        <v>3</v>
      </c>
      <c r="D56" s="3" t="s">
        <v>2</v>
      </c>
      <c r="E56" s="3" t="s">
        <v>1</v>
      </c>
      <c r="F56" s="7">
        <v>43556</v>
      </c>
      <c r="G56" s="7">
        <v>43585</v>
      </c>
      <c r="H56" s="4">
        <v>285.10000000000002</v>
      </c>
      <c r="I56" s="6">
        <f>tbl_det[[#This Row],[Current Unmatched Royalties Reported and Transferred]]-tbl_det[[#This Row],[Total Unmatched Royalties Reported and Transferred]]</f>
        <v>-46.155660190286142</v>
      </c>
      <c r="J56" s="5">
        <v>238.94433980971388</v>
      </c>
    </row>
    <row r="57" spans="3:10" x14ac:dyDescent="0.35">
      <c r="C57" s="3" t="s">
        <v>3</v>
      </c>
      <c r="D57" s="3" t="s">
        <v>2</v>
      </c>
      <c r="E57" s="3" t="s">
        <v>1</v>
      </c>
      <c r="F57" s="7">
        <v>43586</v>
      </c>
      <c r="G57" s="7">
        <v>43616</v>
      </c>
      <c r="H57" s="4">
        <v>355.03</v>
      </c>
      <c r="I57" s="6">
        <f>tbl_det[[#This Row],[Current Unmatched Royalties Reported and Transferred]]-tbl_det[[#This Row],[Total Unmatched Royalties Reported and Transferred]]</f>
        <v>-23.844829189356915</v>
      </c>
      <c r="J57" s="5">
        <v>331.18517081064306</v>
      </c>
    </row>
    <row r="58" spans="3:10" x14ac:dyDescent="0.35">
      <c r="C58" s="3" t="s">
        <v>3</v>
      </c>
      <c r="D58" s="3" t="s">
        <v>2</v>
      </c>
      <c r="E58" s="3" t="s">
        <v>1</v>
      </c>
      <c r="F58" s="7">
        <v>43617</v>
      </c>
      <c r="G58" s="7">
        <v>43646</v>
      </c>
      <c r="H58" s="4">
        <v>134.86000000000001</v>
      </c>
      <c r="I58" s="6">
        <f>tbl_det[[#This Row],[Current Unmatched Royalties Reported and Transferred]]-tbl_det[[#This Row],[Total Unmatched Royalties Reported and Transferred]]</f>
        <v>-28.246361309772198</v>
      </c>
      <c r="J58" s="5">
        <v>106.61363869022782</v>
      </c>
    </row>
    <row r="59" spans="3:10" x14ac:dyDescent="0.35">
      <c r="C59" s="3" t="s">
        <v>3</v>
      </c>
      <c r="D59" s="3" t="s">
        <v>2</v>
      </c>
      <c r="E59" s="3" t="s">
        <v>1</v>
      </c>
      <c r="F59" s="7">
        <v>43647</v>
      </c>
      <c r="G59" s="7">
        <v>43677</v>
      </c>
      <c r="H59" s="4">
        <v>115.19</v>
      </c>
      <c r="I59" s="6">
        <f>tbl_det[[#This Row],[Current Unmatched Royalties Reported and Transferred]]-tbl_det[[#This Row],[Total Unmatched Royalties Reported and Transferred]]</f>
        <v>88.922972705048949</v>
      </c>
      <c r="J59" s="5">
        <v>204.11297270504895</v>
      </c>
    </row>
    <row r="60" spans="3:10" x14ac:dyDescent="0.35">
      <c r="C60" s="3" t="s">
        <v>3</v>
      </c>
      <c r="D60" s="3" t="s">
        <v>2</v>
      </c>
      <c r="E60" s="3" t="s">
        <v>1</v>
      </c>
      <c r="F60" s="7">
        <v>43678</v>
      </c>
      <c r="G60" s="7">
        <v>43708</v>
      </c>
      <c r="H60" s="4">
        <v>214.47</v>
      </c>
      <c r="I60" s="6">
        <f>tbl_det[[#This Row],[Current Unmatched Royalties Reported and Transferred]]-tbl_det[[#This Row],[Total Unmatched Royalties Reported and Transferred]]</f>
        <v>315.97027246120081</v>
      </c>
      <c r="J60" s="5">
        <v>530.44027246120083</v>
      </c>
    </row>
    <row r="61" spans="3:10" x14ac:dyDescent="0.35">
      <c r="C61" s="3" t="s">
        <v>3</v>
      </c>
      <c r="D61" s="3" t="s">
        <v>2</v>
      </c>
      <c r="E61" s="3" t="s">
        <v>1</v>
      </c>
      <c r="F61" s="7">
        <v>43709</v>
      </c>
      <c r="G61" s="7">
        <v>43738</v>
      </c>
      <c r="H61" s="4">
        <v>251.81</v>
      </c>
      <c r="I61" s="6">
        <f>tbl_det[[#This Row],[Current Unmatched Royalties Reported and Transferred]]-tbl_det[[#This Row],[Total Unmatched Royalties Reported and Transferred]]</f>
        <v>-31.132389673295791</v>
      </c>
      <c r="J61" s="5">
        <v>220.67761032670421</v>
      </c>
    </row>
    <row r="62" spans="3:10" x14ac:dyDescent="0.35">
      <c r="C62" s="3" t="s">
        <v>3</v>
      </c>
      <c r="D62" s="3" t="s">
        <v>2</v>
      </c>
      <c r="E62" s="3" t="s">
        <v>1</v>
      </c>
      <c r="F62" s="7">
        <v>43739</v>
      </c>
      <c r="G62" s="7">
        <v>43769</v>
      </c>
      <c r="H62" s="4">
        <v>254.35</v>
      </c>
      <c r="I62" s="6">
        <f>tbl_det[[#This Row],[Current Unmatched Royalties Reported and Transferred]]-tbl_det[[#This Row],[Total Unmatched Royalties Reported and Transferred]]</f>
        <v>-23.448480895615177</v>
      </c>
      <c r="J62" s="5">
        <v>230.90151910438482</v>
      </c>
    </row>
    <row r="63" spans="3:10" x14ac:dyDescent="0.35">
      <c r="C63" s="3" t="s">
        <v>3</v>
      </c>
      <c r="D63" s="3" t="s">
        <v>2</v>
      </c>
      <c r="E63" s="3" t="s">
        <v>1</v>
      </c>
      <c r="F63" s="7">
        <v>43770</v>
      </c>
      <c r="G63" s="7">
        <v>43799</v>
      </c>
      <c r="H63" s="4">
        <v>211.58</v>
      </c>
      <c r="I63" s="6">
        <f>tbl_det[[#This Row],[Current Unmatched Royalties Reported and Transferred]]-tbl_det[[#This Row],[Total Unmatched Royalties Reported and Transferred]]</f>
        <v>-15.286448105559515</v>
      </c>
      <c r="J63" s="5">
        <v>196.2935518944405</v>
      </c>
    </row>
    <row r="64" spans="3:10" x14ac:dyDescent="0.35">
      <c r="C64" s="3" t="s">
        <v>3</v>
      </c>
      <c r="D64" s="3" t="s">
        <v>2</v>
      </c>
      <c r="E64" s="3" t="s">
        <v>1</v>
      </c>
      <c r="F64" s="7">
        <v>43800</v>
      </c>
      <c r="G64" s="7">
        <v>43830</v>
      </c>
      <c r="H64" s="4">
        <v>350.57</v>
      </c>
      <c r="I64" s="6">
        <f>tbl_det[[#This Row],[Current Unmatched Royalties Reported and Transferred]]-tbl_det[[#This Row],[Total Unmatched Royalties Reported and Transferred]]</f>
        <v>-5.9337365845782983</v>
      </c>
      <c r="J64" s="5">
        <v>344.63626341542169</v>
      </c>
    </row>
    <row r="65" spans="3:10" x14ac:dyDescent="0.35">
      <c r="C65" s="3" t="s">
        <v>3</v>
      </c>
      <c r="D65" s="3" t="s">
        <v>2</v>
      </c>
      <c r="E65" s="3" t="s">
        <v>1</v>
      </c>
      <c r="F65" s="7">
        <v>43831</v>
      </c>
      <c r="G65" s="7">
        <v>43861</v>
      </c>
      <c r="H65" s="4">
        <v>340.9</v>
      </c>
      <c r="I65" s="6">
        <f>tbl_det[[#This Row],[Current Unmatched Royalties Reported and Transferred]]-tbl_det[[#This Row],[Total Unmatched Royalties Reported and Transferred]]</f>
        <v>19.083081627558727</v>
      </c>
      <c r="J65" s="5">
        <v>359.9830816275587</v>
      </c>
    </row>
    <row r="66" spans="3:10" x14ac:dyDescent="0.35">
      <c r="C66" s="3" t="s">
        <v>3</v>
      </c>
      <c r="D66" s="3" t="s">
        <v>2</v>
      </c>
      <c r="E66" s="3" t="s">
        <v>1</v>
      </c>
      <c r="F66" s="7">
        <v>43862</v>
      </c>
      <c r="G66" s="7">
        <v>43890</v>
      </c>
      <c r="H66" s="4">
        <v>112.12</v>
      </c>
      <c r="I66" s="6">
        <f>tbl_det[[#This Row],[Current Unmatched Royalties Reported and Transferred]]-tbl_det[[#This Row],[Total Unmatched Royalties Reported and Transferred]]</f>
        <v>-51.271107890207453</v>
      </c>
      <c r="J66" s="5">
        <v>60.848892109792551</v>
      </c>
    </row>
    <row r="67" spans="3:10" x14ac:dyDescent="0.35">
      <c r="C67" s="3" t="s">
        <v>3</v>
      </c>
      <c r="D67" s="3" t="s">
        <v>2</v>
      </c>
      <c r="E67" s="3" t="s">
        <v>1</v>
      </c>
      <c r="F67" s="7">
        <v>43891</v>
      </c>
      <c r="G67" s="7">
        <v>43921</v>
      </c>
      <c r="H67" s="4">
        <v>181.16</v>
      </c>
      <c r="I67" s="6">
        <f>tbl_det[[#This Row],[Current Unmatched Royalties Reported and Transferred]]-tbl_det[[#This Row],[Total Unmatched Royalties Reported and Transferred]]</f>
        <v>-16.262211692487341</v>
      </c>
      <c r="J67" s="5">
        <v>164.89778830751266</v>
      </c>
    </row>
    <row r="68" spans="3:10" x14ac:dyDescent="0.35">
      <c r="C68" s="3" t="s">
        <v>3</v>
      </c>
      <c r="D68" s="3" t="s">
        <v>2</v>
      </c>
      <c r="E68" s="3" t="s">
        <v>1</v>
      </c>
      <c r="F68" s="7">
        <v>43922</v>
      </c>
      <c r="G68" s="7">
        <v>43951</v>
      </c>
      <c r="H68" s="4">
        <v>253.88</v>
      </c>
      <c r="I68" s="6">
        <f>tbl_det[[#This Row],[Current Unmatched Royalties Reported and Transferred]]-tbl_det[[#This Row],[Total Unmatched Royalties Reported and Transferred]]</f>
        <v>-7.2712882637149789</v>
      </c>
      <c r="J68" s="5">
        <v>246.60871173628502</v>
      </c>
    </row>
    <row r="69" spans="3:10" x14ac:dyDescent="0.35">
      <c r="C69" s="3" t="s">
        <v>3</v>
      </c>
      <c r="D69" s="3" t="s">
        <v>2</v>
      </c>
      <c r="E69" s="3" t="s">
        <v>1</v>
      </c>
      <c r="F69" s="7">
        <v>43952</v>
      </c>
      <c r="G69" s="7">
        <v>43982</v>
      </c>
      <c r="H69" s="4">
        <v>196.07</v>
      </c>
      <c r="I69" s="6">
        <f>tbl_det[[#This Row],[Current Unmatched Royalties Reported and Transferred]]-tbl_det[[#This Row],[Total Unmatched Royalties Reported and Transferred]]</f>
        <v>-12.509732446585446</v>
      </c>
      <c r="J69" s="5">
        <v>183.56026755341455</v>
      </c>
    </row>
    <row r="70" spans="3:10" x14ac:dyDescent="0.35">
      <c r="C70" s="3" t="s">
        <v>3</v>
      </c>
      <c r="D70" s="3" t="s">
        <v>2</v>
      </c>
      <c r="E70" s="3" t="s">
        <v>1</v>
      </c>
      <c r="F70" s="7">
        <v>43983</v>
      </c>
      <c r="G70" s="7">
        <v>44012</v>
      </c>
      <c r="H70" s="4">
        <v>200.13</v>
      </c>
      <c r="I70" s="6">
        <f>tbl_det[[#This Row],[Current Unmatched Royalties Reported and Transferred]]-tbl_det[[#This Row],[Total Unmatched Royalties Reported and Transferred]]</f>
        <v>-10.456073673003942</v>
      </c>
      <c r="J70" s="5">
        <v>189.67392632699605</v>
      </c>
    </row>
    <row r="71" spans="3:10" x14ac:dyDescent="0.35">
      <c r="C71" s="3" t="s">
        <v>3</v>
      </c>
      <c r="D71" s="3" t="s">
        <v>2</v>
      </c>
      <c r="E71" s="3" t="s">
        <v>1</v>
      </c>
      <c r="F71" s="7">
        <v>44013</v>
      </c>
      <c r="G71" s="7">
        <v>44043</v>
      </c>
      <c r="H71" s="4">
        <v>292.45999999999998</v>
      </c>
      <c r="I71" s="6">
        <f>tbl_det[[#This Row],[Current Unmatched Royalties Reported and Transferred]]-tbl_det[[#This Row],[Total Unmatched Royalties Reported and Transferred]]</f>
        <v>3.1342980041699775E-2</v>
      </c>
      <c r="J71" s="5">
        <v>292.49134298004168</v>
      </c>
    </row>
    <row r="72" spans="3:10" x14ac:dyDescent="0.35">
      <c r="C72" s="3" t="s">
        <v>3</v>
      </c>
      <c r="D72" s="3" t="s">
        <v>2</v>
      </c>
      <c r="E72" s="3" t="s">
        <v>1</v>
      </c>
      <c r="F72" s="7">
        <v>44044</v>
      </c>
      <c r="G72" s="7">
        <v>44074</v>
      </c>
      <c r="H72" s="4">
        <v>374.71</v>
      </c>
      <c r="I72" s="6">
        <f>tbl_det[[#This Row],[Current Unmatched Royalties Reported and Transferred]]-tbl_det[[#This Row],[Total Unmatched Royalties Reported and Transferred]]</f>
        <v>-1.9080047225693306</v>
      </c>
      <c r="J72" s="5">
        <v>372.80199527743065</v>
      </c>
    </row>
    <row r="73" spans="3:10" x14ac:dyDescent="0.35">
      <c r="C73" s="3" t="s">
        <v>3</v>
      </c>
      <c r="D73" s="3" t="s">
        <v>2</v>
      </c>
      <c r="E73" s="3" t="s">
        <v>1</v>
      </c>
      <c r="F73" s="7">
        <v>44075</v>
      </c>
      <c r="G73" s="7">
        <v>44104</v>
      </c>
      <c r="H73" s="4">
        <v>441.73</v>
      </c>
      <c r="I73" s="6">
        <f>tbl_det[[#This Row],[Current Unmatched Royalties Reported and Transferred]]-tbl_det[[#This Row],[Total Unmatched Royalties Reported and Transferred]]</f>
        <v>-60.602350838283542</v>
      </c>
      <c r="J73" s="5">
        <v>381.12764916171648</v>
      </c>
    </row>
    <row r="74" spans="3:10" x14ac:dyDescent="0.35">
      <c r="C74" s="3" t="s">
        <v>3</v>
      </c>
      <c r="D74" s="3" t="s">
        <v>2</v>
      </c>
      <c r="E74" s="3" t="s">
        <v>1</v>
      </c>
      <c r="F74" s="7">
        <v>44105</v>
      </c>
      <c r="G74" s="7">
        <v>44135</v>
      </c>
      <c r="H74" s="4">
        <v>285.58</v>
      </c>
      <c r="I74" s="6">
        <f>tbl_det[[#This Row],[Current Unmatched Royalties Reported and Transferred]]-tbl_det[[#This Row],[Total Unmatched Royalties Reported and Transferred]]</f>
        <v>7.3156419038501781</v>
      </c>
      <c r="J74" s="5">
        <v>292.89564190385016</v>
      </c>
    </row>
    <row r="75" spans="3:10" x14ac:dyDescent="0.35">
      <c r="C75" s="3" t="s">
        <v>3</v>
      </c>
      <c r="D75" s="3" t="s">
        <v>2</v>
      </c>
      <c r="E75" s="3" t="s">
        <v>1</v>
      </c>
      <c r="F75" s="7">
        <v>44136</v>
      </c>
      <c r="G75" s="7">
        <v>44165</v>
      </c>
      <c r="H75" s="4">
        <v>299.49</v>
      </c>
      <c r="I75" s="6">
        <f>tbl_det[[#This Row],[Current Unmatched Royalties Reported and Transferred]]-tbl_det[[#This Row],[Total Unmatched Royalties Reported and Transferred]]</f>
        <v>-9.2169856669673322</v>
      </c>
      <c r="J75" s="5">
        <v>290.27301433303268</v>
      </c>
    </row>
    <row r="76" spans="3:10" x14ac:dyDescent="0.35">
      <c r="C76" s="3" t="s">
        <v>3</v>
      </c>
      <c r="D76" s="3" t="s">
        <v>2</v>
      </c>
      <c r="E76" s="3" t="s">
        <v>1</v>
      </c>
      <c r="F76" s="7">
        <v>44166</v>
      </c>
      <c r="G76" s="7">
        <v>44196</v>
      </c>
      <c r="H76" s="4">
        <v>267.54000000000002</v>
      </c>
      <c r="I76" s="6">
        <f>tbl_det[[#This Row],[Current Unmatched Royalties Reported and Transferred]]-tbl_det[[#This Row],[Total Unmatched Royalties Reported and Transferred]]</f>
        <v>-1.8679434213360651</v>
      </c>
      <c r="J76" s="5">
        <v>265.67205657866396</v>
      </c>
    </row>
    <row r="77" spans="3:10" ht="15" thickBot="1" x14ac:dyDescent="0.4">
      <c r="C77" s="3"/>
      <c r="D77" s="3"/>
      <c r="E77" s="3"/>
      <c r="H77" s="4"/>
    </row>
    <row r="78" spans="3:10" ht="15" thickBot="1" x14ac:dyDescent="0.4">
      <c r="C78" s="3"/>
      <c r="D78" s="3"/>
      <c r="E78" s="3"/>
      <c r="G78" s="2" t="s">
        <v>0</v>
      </c>
      <c r="H78" s="1">
        <f>SUM(tbl_det[Total Unmatched Royalties Reported and Transferred])</f>
        <v>18408.939999999999</v>
      </c>
      <c r="I78" s="1">
        <f>SUM(tbl_det[Additional Transferred])</f>
        <v>-1214.3462192461698</v>
      </c>
      <c r="J78" s="1">
        <f>SUM(tbl_det[Current Unmatched Royalties Reported and Transferred])</f>
        <v>17194.593780753828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8C5EDC-1A5D-49DC-B3C2-411212503E47}"/>
</file>

<file path=customXml/itemProps2.xml><?xml version="1.0" encoding="utf-8"?>
<ds:datastoreItem xmlns:ds="http://schemas.openxmlformats.org/officeDocument/2006/customXml" ds:itemID="{EF0EAE12-D7A5-486E-99B0-239931BDD3EE}"/>
</file>

<file path=customXml/itemProps3.xml><?xml version="1.0" encoding="utf-8"?>
<ds:datastoreItem xmlns:ds="http://schemas.openxmlformats.org/officeDocument/2006/customXml" ds:itemID="{88820A55-4768-4A9C-8FF8-4289F7701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Graham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2024-05-14T20:11:40Z</dcterms:created>
  <dcterms:modified xsi:type="dcterms:W3CDTF">2024-05-14T20:12:22Z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