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843B9061-9D3C-43B5-B2EA-5AEACE578ED9}" xr6:coauthVersionLast="47" xr6:coauthVersionMax="47" xr10:uidLastSave="{00000000-0000-0000-0000-000000000000}"/>
  <bookViews>
    <workbookView xWindow="0" yWindow="0" windowWidth="25800" windowHeight="20880" xr2:uid="{FBA5ADE4-6A52-49F4-B696-39E533E7321D}"/>
  </bookViews>
  <sheets>
    <sheet name="Apple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70" i="1" s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G70" i="1"/>
  <c r="I70" i="1"/>
</calcChain>
</file>

<file path=xl/sharedStrings.xml><?xml version="1.0" encoding="utf-8"?>
<sst xmlns="http://schemas.openxmlformats.org/spreadsheetml/2006/main" count="204" uniqueCount="12">
  <si>
    <t>Total:</t>
  </si>
  <si>
    <t>Apple Music (Total Paid)</t>
  </si>
  <si>
    <t>Apple Music</t>
  </si>
  <si>
    <t>Apple Inc.</t>
  </si>
  <si>
    <t>Current Unmatched Royalties Reported and Transferred</t>
  </si>
  <si>
    <t>Additional Transferred</t>
  </si>
  <si>
    <t>Original Unmatched Reported and Transferred</t>
  </si>
  <si>
    <t>Usage End Date</t>
  </si>
  <si>
    <t>Usage Start Date</t>
  </si>
  <si>
    <t>Service Configuration</t>
  </si>
  <si>
    <t>Storefront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</si>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</sst>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44" fontId="2" fillId="2" borderId="1" xfId="1" applyFont="1" applyFill="1" applyBorder="1"/>
    <xf numFmtId="44" fontId="2" fillId="2" borderId="2" xfId="1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3" fillId="0" borderId="0" xfId="1" applyFont="1" applyFill="1" applyBorder="1"/>
    <xf numFmtId="44" fontId="0" fillId="0" borderId="0" xfId="1" applyFont="1" applyAlignment="1">
      <alignment horizontal="left"/>
    </xf>
    <xf numFmtId="164" fontId="0" fillId="0" borderId="0" xfId="0" applyNumberFormat="1" applyAlignment="1">
      <alignment horizontal="left"/>
    </xf>
    <xf numFmtId="44" fontId="4" fillId="3" borderId="0" xfId="1" applyFont="1" applyFill="1" applyBorder="1" applyAlignment="1">
      <alignment horizontal="right" vertical="center" wrapText="1"/>
    </xf>
    <xf numFmtId="44" fontId="4" fillId="3" borderId="4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left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4C95C4-95D3-49E8-ACE9-D72036392AA7}" name="tbl_det1013" displayName="tbl_det1013" ref="B3:I68" totalsRowShown="0" headerRowDxfId="9" tableBorderDxfId="8">
  <sortState xmlns:xlrd2="http://schemas.microsoft.com/office/spreadsheetml/2017/richdata2" ref="B4:I68">
    <sortCondition ref="C4:C68"/>
    <sortCondition ref="D4:D68"/>
    <sortCondition ref="E4:E68"/>
  </sortState>
  <tableColumns count="8">
    <tableColumn id="1" xr3:uid="{18CF3275-BAEE-44C9-A449-296D97E1E5EE}" name="DSP Name" dataDxfId="7"/>
    <tableColumn id="9" xr3:uid="{5253F2C3-0E9A-4C45-B0D8-58AB2A391D98}" name="Storefront" dataDxfId="6"/>
    <tableColumn id="5" xr3:uid="{362B1731-69ED-4193-AD9F-F637EA9A7FD9}" name="Service Configuration" dataDxfId="5"/>
    <tableColumn id="2" xr3:uid="{BB05EF10-E963-43E4-B515-2B0363ED1882}" name="Usage Start Date" dataDxfId="4"/>
    <tableColumn id="3" xr3:uid="{484C8760-D494-494D-B7E3-BBB5F8B2B803}" name="Usage End Date" dataDxfId="3"/>
    <tableColumn id="4" xr3:uid="{BBBC9349-A6D3-4B46-9255-1942FDEA3B90}" name="Original Unmatched Reported and Transferred" dataDxfId="2" dataCellStyle="Currency"/>
    <tableColumn id="7" xr3:uid="{59BA7746-C146-4B7D-80A7-29B8C0B7813C}" name="Additional Transferred" dataDxfId="1" dataCellStyle="Currency">
      <calculatedColumnFormula>tbl_det1013[[#This Row],[Current Unmatched Royalties Reported and Transferred]]-tbl_det1013[[#This Row],[Original Unmatched Reported and Transferred]]</calculatedColumnFormula>
    </tableColumn>
    <tableColumn id="6" xr3:uid="{CB11BE77-EF9C-4F7E-A60F-D4164DD1D5C8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52A30-7DD4-4CCE-9B61-4EE7B168B0A3}">
  <sheetPr>
    <tabColor theme="7" tint="0.79998168889431442"/>
  </sheetPr>
  <dimension ref="B1:I70"/>
  <sheetViews>
    <sheetView tabSelected="1" workbookViewId="0">
      <selection activeCell="E82" sqref="E82"/>
    </sheetView>
  </sheetViews>
  <sheetFormatPr defaultRowHeight="14.5" x14ac:dyDescent="0.35"/>
  <cols>
    <col min="1" max="1" width="6.1796875" customWidth="1"/>
    <col min="2" max="2" width="10.54296875" style="2" bestFit="1" customWidth="1"/>
    <col min="3" max="3" width="12.81640625" style="2" bestFit="1" customWidth="1"/>
    <col min="4" max="4" width="24.81640625" style="2" bestFit="1" customWidth="1"/>
    <col min="5" max="5" width="18.54296875" bestFit="1" customWidth="1"/>
    <col min="6" max="6" width="19.54296875" bestFit="1" customWidth="1"/>
    <col min="7" max="7" width="23.54296875" style="1" bestFit="1" customWidth="1"/>
    <col min="8" max="8" width="20.81640625" style="1" customWidth="1"/>
    <col min="9" max="9" width="29.54296875" style="1" customWidth="1"/>
  </cols>
  <sheetData>
    <row r="1" spans="2:9" x14ac:dyDescent="0.35">
      <c r="I1"/>
    </row>
    <row r="3" spans="2:9" ht="33.65" customHeight="1" x14ac:dyDescent="0.35">
      <c r="B3" s="12" t="s">
        <v>11</v>
      </c>
      <c r="C3" s="11" t="s">
        <v>10</v>
      </c>
      <c r="D3" s="11" t="s">
        <v>9</v>
      </c>
      <c r="E3" s="11" t="s">
        <v>8</v>
      </c>
      <c r="F3" s="11" t="s">
        <v>7</v>
      </c>
      <c r="G3" s="10" t="s">
        <v>6</v>
      </c>
      <c r="H3" s="10" t="s">
        <v>5</v>
      </c>
      <c r="I3" s="9" t="s">
        <v>4</v>
      </c>
    </row>
    <row r="4" spans="2:9" x14ac:dyDescent="0.35">
      <c r="B4" s="2" t="s">
        <v>3</v>
      </c>
      <c r="C4" s="2" t="s">
        <v>2</v>
      </c>
      <c r="D4" s="2" t="s">
        <v>1</v>
      </c>
      <c r="E4" s="8">
        <v>42217</v>
      </c>
      <c r="F4" s="8">
        <v>42247</v>
      </c>
      <c r="G4" s="7">
        <v>244849.79</v>
      </c>
      <c r="H4" s="7">
        <f>tbl_det1013[[#This Row],[Current Unmatched Royalties Reported and Transferred]]-tbl_det1013[[#This Row],[Original Unmatched Reported and Transferred]]</f>
        <v>1298.9746788949997</v>
      </c>
      <c r="I4" s="6">
        <v>246148.76467889501</v>
      </c>
    </row>
    <row r="5" spans="2:9" x14ac:dyDescent="0.35">
      <c r="B5" s="2" t="s">
        <v>3</v>
      </c>
      <c r="C5" s="2" t="s">
        <v>2</v>
      </c>
      <c r="D5" s="2" t="s">
        <v>1</v>
      </c>
      <c r="E5" s="8">
        <v>42248</v>
      </c>
      <c r="F5" s="8">
        <v>42277</v>
      </c>
      <c r="G5" s="7">
        <v>300906.78000000003</v>
      </c>
      <c r="H5" s="7">
        <f>tbl_det1013[[#This Row],[Current Unmatched Royalties Reported and Transferred]]-tbl_det1013[[#This Row],[Original Unmatched Reported and Transferred]]</f>
        <v>1680.0895861939644</v>
      </c>
      <c r="I5" s="6">
        <v>302586.86958619399</v>
      </c>
    </row>
    <row r="6" spans="2:9" x14ac:dyDescent="0.35">
      <c r="B6" s="2" t="s">
        <v>3</v>
      </c>
      <c r="C6" s="2" t="s">
        <v>2</v>
      </c>
      <c r="D6" s="2" t="s">
        <v>1</v>
      </c>
      <c r="E6" s="8">
        <v>42278</v>
      </c>
      <c r="F6" s="8">
        <v>42308</v>
      </c>
      <c r="G6" s="7">
        <v>311569.59999999998</v>
      </c>
      <c r="H6" s="7">
        <f>tbl_det1013[[#This Row],[Current Unmatched Royalties Reported and Transferred]]-tbl_det1013[[#This Row],[Original Unmatched Reported and Transferred]]</f>
        <v>3964.8294917320018</v>
      </c>
      <c r="I6" s="6">
        <v>315534.42949173198</v>
      </c>
    </row>
    <row r="7" spans="2:9" x14ac:dyDescent="0.35">
      <c r="B7" s="2" t="s">
        <v>3</v>
      </c>
      <c r="C7" s="2" t="s">
        <v>2</v>
      </c>
      <c r="D7" s="2" t="s">
        <v>1</v>
      </c>
      <c r="E7" s="8">
        <v>42309</v>
      </c>
      <c r="F7" s="8">
        <v>42338</v>
      </c>
      <c r="G7" s="7">
        <v>407641.93</v>
      </c>
      <c r="H7" s="7">
        <f>tbl_det1013[[#This Row],[Current Unmatched Royalties Reported and Transferred]]-tbl_det1013[[#This Row],[Original Unmatched Reported and Transferred]]</f>
        <v>4180.6341289340053</v>
      </c>
      <c r="I7" s="6">
        <v>411822.564128934</v>
      </c>
    </row>
    <row r="8" spans="2:9" x14ac:dyDescent="0.35">
      <c r="B8" s="2" t="s">
        <v>3</v>
      </c>
      <c r="C8" s="2" t="s">
        <v>2</v>
      </c>
      <c r="D8" s="2" t="s">
        <v>1</v>
      </c>
      <c r="E8" s="8">
        <v>42339</v>
      </c>
      <c r="F8" s="8">
        <v>42369</v>
      </c>
      <c r="G8" s="7">
        <v>288388.83</v>
      </c>
      <c r="H8" s="7">
        <f>tbl_det1013[[#This Row],[Current Unmatched Royalties Reported and Transferred]]-tbl_det1013[[#This Row],[Original Unmatched Reported and Transferred]]</f>
        <v>4912.8689884699997</v>
      </c>
      <c r="I8" s="6">
        <v>293301.69898847002</v>
      </c>
    </row>
    <row r="9" spans="2:9" x14ac:dyDescent="0.35">
      <c r="B9" s="2" t="s">
        <v>3</v>
      </c>
      <c r="C9" s="2" t="s">
        <v>2</v>
      </c>
      <c r="D9" s="2" t="s">
        <v>1</v>
      </c>
      <c r="E9" s="8">
        <v>42370</v>
      </c>
      <c r="F9" s="8">
        <v>42400</v>
      </c>
      <c r="G9" s="7">
        <v>308161.27</v>
      </c>
      <c r="H9" s="7">
        <f>tbl_det1013[[#This Row],[Current Unmatched Royalties Reported and Transferred]]-tbl_det1013[[#This Row],[Original Unmatched Reported and Transferred]]</f>
        <v>3425.6560936399619</v>
      </c>
      <c r="I9" s="6">
        <v>311586.92609363998</v>
      </c>
    </row>
    <row r="10" spans="2:9" x14ac:dyDescent="0.35">
      <c r="B10" s="2" t="s">
        <v>3</v>
      </c>
      <c r="C10" s="2" t="s">
        <v>2</v>
      </c>
      <c r="D10" s="2" t="s">
        <v>1</v>
      </c>
      <c r="E10" s="8">
        <v>42401</v>
      </c>
      <c r="F10" s="8">
        <v>42429</v>
      </c>
      <c r="G10" s="7">
        <v>405098.28</v>
      </c>
      <c r="H10" s="7">
        <f>tbl_det1013[[#This Row],[Current Unmatched Royalties Reported and Transferred]]-tbl_det1013[[#This Row],[Original Unmatched Reported and Transferred]]</f>
        <v>4058.6299659669749</v>
      </c>
      <c r="I10" s="6">
        <v>409156.909965967</v>
      </c>
    </row>
    <row r="11" spans="2:9" x14ac:dyDescent="0.35">
      <c r="B11" s="2" t="s">
        <v>3</v>
      </c>
      <c r="C11" s="2" t="s">
        <v>2</v>
      </c>
      <c r="D11" s="2" t="s">
        <v>1</v>
      </c>
      <c r="E11" s="8">
        <v>42430</v>
      </c>
      <c r="F11" s="8">
        <v>42460</v>
      </c>
      <c r="G11" s="7">
        <v>433522.45</v>
      </c>
      <c r="H11" s="7">
        <f>tbl_det1013[[#This Row],[Current Unmatched Royalties Reported and Transferred]]-tbl_det1013[[#This Row],[Original Unmatched Reported and Transferred]]</f>
        <v>4366.8091495480039</v>
      </c>
      <c r="I11" s="6">
        <v>437889.25914954802</v>
      </c>
    </row>
    <row r="12" spans="2:9" x14ac:dyDescent="0.35">
      <c r="B12" s="2" t="s">
        <v>3</v>
      </c>
      <c r="C12" s="2" t="s">
        <v>2</v>
      </c>
      <c r="D12" s="2" t="s">
        <v>1</v>
      </c>
      <c r="E12" s="8">
        <v>42461</v>
      </c>
      <c r="F12" s="8">
        <v>42490</v>
      </c>
      <c r="G12" s="7">
        <v>461413.33</v>
      </c>
      <c r="H12" s="7">
        <f>tbl_det1013[[#This Row],[Current Unmatched Royalties Reported and Transferred]]-tbl_det1013[[#This Row],[Original Unmatched Reported and Transferred]]</f>
        <v>3415.3393575689988</v>
      </c>
      <c r="I12" s="6">
        <v>464828.66935756902</v>
      </c>
    </row>
    <row r="13" spans="2:9" x14ac:dyDescent="0.35">
      <c r="B13" s="2" t="s">
        <v>3</v>
      </c>
      <c r="C13" s="2" t="s">
        <v>2</v>
      </c>
      <c r="D13" s="2" t="s">
        <v>1</v>
      </c>
      <c r="E13" s="8">
        <v>42491</v>
      </c>
      <c r="F13" s="8">
        <v>42521</v>
      </c>
      <c r="G13" s="7">
        <v>535349.36</v>
      </c>
      <c r="H13" s="7">
        <f>tbl_det1013[[#This Row],[Current Unmatched Royalties Reported and Transferred]]-tbl_det1013[[#This Row],[Original Unmatched Reported and Transferred]]</f>
        <v>3456.4841876400169</v>
      </c>
      <c r="I13" s="6">
        <v>538805.84418764</v>
      </c>
    </row>
    <row r="14" spans="2:9" x14ac:dyDescent="0.35">
      <c r="B14" s="2" t="s">
        <v>3</v>
      </c>
      <c r="C14" s="2" t="s">
        <v>2</v>
      </c>
      <c r="D14" s="2" t="s">
        <v>1</v>
      </c>
      <c r="E14" s="8">
        <v>42522</v>
      </c>
      <c r="F14" s="8">
        <v>42551</v>
      </c>
      <c r="G14" s="7">
        <v>587607.22</v>
      </c>
      <c r="H14" s="7">
        <f>tbl_det1013[[#This Row],[Current Unmatched Royalties Reported and Transferred]]-tbl_det1013[[#This Row],[Original Unmatched Reported and Transferred]]</f>
        <v>3878.4689821799984</v>
      </c>
      <c r="I14" s="6">
        <v>591485.68898217997</v>
      </c>
    </row>
    <row r="15" spans="2:9" x14ac:dyDescent="0.35">
      <c r="B15" s="2" t="s">
        <v>3</v>
      </c>
      <c r="C15" s="2" t="s">
        <v>2</v>
      </c>
      <c r="D15" s="2" t="s">
        <v>1</v>
      </c>
      <c r="E15" s="8">
        <v>42552</v>
      </c>
      <c r="F15" s="8">
        <v>42582</v>
      </c>
      <c r="G15" s="7">
        <v>593419.68000000005</v>
      </c>
      <c r="H15" s="7">
        <f>tbl_det1013[[#This Row],[Current Unmatched Royalties Reported and Transferred]]-tbl_det1013[[#This Row],[Original Unmatched Reported and Transferred]]</f>
        <v>4194.0577397109009</v>
      </c>
      <c r="I15" s="6">
        <v>597613.73773971095</v>
      </c>
    </row>
    <row r="16" spans="2:9" x14ac:dyDescent="0.35">
      <c r="B16" s="2" t="s">
        <v>3</v>
      </c>
      <c r="C16" s="2" t="s">
        <v>2</v>
      </c>
      <c r="D16" s="2" t="s">
        <v>1</v>
      </c>
      <c r="E16" s="8">
        <v>42583</v>
      </c>
      <c r="F16" s="8">
        <v>42613</v>
      </c>
      <c r="G16" s="7">
        <v>638674.05000000005</v>
      </c>
      <c r="H16" s="7">
        <f>tbl_det1013[[#This Row],[Current Unmatched Royalties Reported and Transferred]]-tbl_det1013[[#This Row],[Original Unmatched Reported and Transferred]]</f>
        <v>4465.5225408809492</v>
      </c>
      <c r="I16" s="6">
        <v>643139.572540881</v>
      </c>
    </row>
    <row r="17" spans="2:9" x14ac:dyDescent="0.35">
      <c r="B17" s="2" t="s">
        <v>3</v>
      </c>
      <c r="C17" s="2" t="s">
        <v>2</v>
      </c>
      <c r="D17" s="2" t="s">
        <v>1</v>
      </c>
      <c r="E17" s="8">
        <v>42614</v>
      </c>
      <c r="F17" s="8">
        <v>42643</v>
      </c>
      <c r="G17" s="7">
        <v>697810.63</v>
      </c>
      <c r="H17" s="7">
        <f>tbl_det1013[[#This Row],[Current Unmatched Royalties Reported and Transferred]]-tbl_det1013[[#This Row],[Original Unmatched Reported and Transferred]]</f>
        <v>7252.0742666230071</v>
      </c>
      <c r="I17" s="6">
        <v>705062.70426662301</v>
      </c>
    </row>
    <row r="18" spans="2:9" x14ac:dyDescent="0.35">
      <c r="B18" s="2" t="s">
        <v>3</v>
      </c>
      <c r="C18" s="2" t="s">
        <v>2</v>
      </c>
      <c r="D18" s="2" t="s">
        <v>1</v>
      </c>
      <c r="E18" s="8">
        <v>42644</v>
      </c>
      <c r="F18" s="8">
        <v>42674</v>
      </c>
      <c r="G18" s="7">
        <v>688407.8</v>
      </c>
      <c r="H18" s="7">
        <f>tbl_det1013[[#This Row],[Current Unmatched Royalties Reported and Transferred]]-tbl_det1013[[#This Row],[Original Unmatched Reported and Transferred]]</f>
        <v>6626.6049181059934</v>
      </c>
      <c r="I18" s="6">
        <v>695034.40491810604</v>
      </c>
    </row>
    <row r="19" spans="2:9" x14ac:dyDescent="0.35">
      <c r="B19" s="2" t="s">
        <v>3</v>
      </c>
      <c r="C19" s="2" t="s">
        <v>2</v>
      </c>
      <c r="D19" s="2" t="s">
        <v>1</v>
      </c>
      <c r="E19" s="8">
        <v>42675</v>
      </c>
      <c r="F19" s="8">
        <v>42704</v>
      </c>
      <c r="G19" s="7">
        <v>746011.01</v>
      </c>
      <c r="H19" s="7">
        <f>tbl_det1013[[#This Row],[Current Unmatched Royalties Reported and Transferred]]-tbl_det1013[[#This Row],[Original Unmatched Reported and Transferred]]</f>
        <v>6974.4541102460353</v>
      </c>
      <c r="I19" s="6">
        <v>752985.46411024604</v>
      </c>
    </row>
    <row r="20" spans="2:9" x14ac:dyDescent="0.35">
      <c r="B20" s="2" t="s">
        <v>3</v>
      </c>
      <c r="C20" s="2" t="s">
        <v>2</v>
      </c>
      <c r="D20" s="2" t="s">
        <v>1</v>
      </c>
      <c r="E20" s="8">
        <v>42705</v>
      </c>
      <c r="F20" s="8">
        <v>42735</v>
      </c>
      <c r="G20" s="7">
        <v>792899.03</v>
      </c>
      <c r="H20" s="7">
        <f>tbl_det1013[[#This Row],[Current Unmatched Royalties Reported and Transferred]]-tbl_det1013[[#This Row],[Original Unmatched Reported and Transferred]]</f>
        <v>6761.8390206110198</v>
      </c>
      <c r="I20" s="6">
        <v>799660.86902061105</v>
      </c>
    </row>
    <row r="21" spans="2:9" x14ac:dyDescent="0.35">
      <c r="B21" s="2" t="s">
        <v>3</v>
      </c>
      <c r="C21" s="2" t="s">
        <v>2</v>
      </c>
      <c r="D21" s="2" t="s">
        <v>1</v>
      </c>
      <c r="E21" s="8">
        <v>42736</v>
      </c>
      <c r="F21" s="8">
        <v>42766</v>
      </c>
      <c r="G21" s="7">
        <v>826096.36</v>
      </c>
      <c r="H21" s="7">
        <f>tbl_det1013[[#This Row],[Current Unmatched Royalties Reported and Transferred]]-tbl_det1013[[#This Row],[Original Unmatched Reported and Transferred]]</f>
        <v>9971.2313712120522</v>
      </c>
      <c r="I21" s="6">
        <v>836067.59137121204</v>
      </c>
    </row>
    <row r="22" spans="2:9" x14ac:dyDescent="0.35">
      <c r="B22" s="2" t="s">
        <v>3</v>
      </c>
      <c r="C22" s="2" t="s">
        <v>2</v>
      </c>
      <c r="D22" s="2" t="s">
        <v>1</v>
      </c>
      <c r="E22" s="8">
        <v>42767</v>
      </c>
      <c r="F22" s="8">
        <v>42794</v>
      </c>
      <c r="G22" s="7">
        <v>883664.78</v>
      </c>
      <c r="H22" s="7">
        <f>tbl_det1013[[#This Row],[Current Unmatched Royalties Reported and Transferred]]-tbl_det1013[[#This Row],[Original Unmatched Reported and Transferred]]</f>
        <v>10266.909237492015</v>
      </c>
      <c r="I22" s="6">
        <v>893931.68923749204</v>
      </c>
    </row>
    <row r="23" spans="2:9" x14ac:dyDescent="0.35">
      <c r="B23" s="2" t="s">
        <v>3</v>
      </c>
      <c r="C23" s="2" t="s">
        <v>2</v>
      </c>
      <c r="D23" s="2" t="s">
        <v>1</v>
      </c>
      <c r="E23" s="8">
        <v>42795</v>
      </c>
      <c r="F23" s="8">
        <v>42825</v>
      </c>
      <c r="G23" s="7">
        <v>978430.08</v>
      </c>
      <c r="H23" s="7">
        <f>tbl_det1013[[#This Row],[Current Unmatched Royalties Reported and Transferred]]-tbl_det1013[[#This Row],[Original Unmatched Reported and Transferred]]</f>
        <v>9598.7145494350698</v>
      </c>
      <c r="I23" s="6">
        <v>988028.79454943503</v>
      </c>
    </row>
    <row r="24" spans="2:9" x14ac:dyDescent="0.35">
      <c r="B24" s="2" t="s">
        <v>3</v>
      </c>
      <c r="C24" s="2" t="s">
        <v>2</v>
      </c>
      <c r="D24" s="2" t="s">
        <v>1</v>
      </c>
      <c r="E24" s="8">
        <v>42826</v>
      </c>
      <c r="F24" s="8">
        <v>42855</v>
      </c>
      <c r="G24" s="7">
        <v>1025133.95</v>
      </c>
      <c r="H24" s="7">
        <f>tbl_det1013[[#This Row],[Current Unmatched Royalties Reported and Transferred]]-tbl_det1013[[#This Row],[Original Unmatched Reported and Transferred]]</f>
        <v>10352.51772153005</v>
      </c>
      <c r="I24" s="6">
        <v>1035486.46772153</v>
      </c>
    </row>
    <row r="25" spans="2:9" x14ac:dyDescent="0.35">
      <c r="B25" s="2" t="s">
        <v>3</v>
      </c>
      <c r="C25" s="2" t="s">
        <v>2</v>
      </c>
      <c r="D25" s="2" t="s">
        <v>1</v>
      </c>
      <c r="E25" s="8">
        <v>42856</v>
      </c>
      <c r="F25" s="8">
        <v>42886</v>
      </c>
      <c r="G25" s="7">
        <v>1070823.69</v>
      </c>
      <c r="H25" s="7">
        <f>tbl_det1013[[#This Row],[Current Unmatched Royalties Reported and Transferred]]-tbl_det1013[[#This Row],[Original Unmatched Reported and Transferred]]</f>
        <v>11553.937227120157</v>
      </c>
      <c r="I25" s="6">
        <v>1082377.6272271201</v>
      </c>
    </row>
    <row r="26" spans="2:9" x14ac:dyDescent="0.35">
      <c r="B26" s="2" t="s">
        <v>3</v>
      </c>
      <c r="C26" s="2" t="s">
        <v>2</v>
      </c>
      <c r="D26" s="2" t="s">
        <v>1</v>
      </c>
      <c r="E26" s="8">
        <v>42887</v>
      </c>
      <c r="F26" s="8">
        <v>42916</v>
      </c>
      <c r="G26" s="7">
        <v>1121309.8700000001</v>
      </c>
      <c r="H26" s="7">
        <f>tbl_det1013[[#This Row],[Current Unmatched Royalties Reported and Transferred]]-tbl_det1013[[#This Row],[Original Unmatched Reported and Transferred]]</f>
        <v>10860.084647289943</v>
      </c>
      <c r="I26" s="6">
        <v>1132169.9546472901</v>
      </c>
    </row>
    <row r="27" spans="2:9" x14ac:dyDescent="0.35">
      <c r="B27" s="2" t="s">
        <v>3</v>
      </c>
      <c r="C27" s="2" t="s">
        <v>2</v>
      </c>
      <c r="D27" s="2" t="s">
        <v>1</v>
      </c>
      <c r="E27" s="8">
        <v>42917</v>
      </c>
      <c r="F27" s="8">
        <v>42947</v>
      </c>
      <c r="G27" s="7">
        <v>1063754.47</v>
      </c>
      <c r="H27" s="7">
        <f>tbl_det1013[[#This Row],[Current Unmatched Royalties Reported and Transferred]]-tbl_det1013[[#This Row],[Original Unmatched Reported and Transferred]]</f>
        <v>21472.293821299914</v>
      </c>
      <c r="I27" s="6">
        <v>1085226.7638212999</v>
      </c>
    </row>
    <row r="28" spans="2:9" x14ac:dyDescent="0.35">
      <c r="B28" s="2" t="s">
        <v>3</v>
      </c>
      <c r="C28" s="2" t="s">
        <v>2</v>
      </c>
      <c r="D28" s="2" t="s">
        <v>1</v>
      </c>
      <c r="E28" s="8">
        <v>42948</v>
      </c>
      <c r="F28" s="8">
        <v>42978</v>
      </c>
      <c r="G28" s="7">
        <v>1184784.6599999999</v>
      </c>
      <c r="H28" s="7">
        <f>tbl_det1013[[#This Row],[Current Unmatched Royalties Reported and Transferred]]-tbl_det1013[[#This Row],[Original Unmatched Reported and Transferred]]</f>
        <v>26728.88539042999</v>
      </c>
      <c r="I28" s="6">
        <v>1211513.5453904299</v>
      </c>
    </row>
    <row r="29" spans="2:9" x14ac:dyDescent="0.35">
      <c r="B29" s="2" t="s">
        <v>3</v>
      </c>
      <c r="C29" s="2" t="s">
        <v>2</v>
      </c>
      <c r="D29" s="2" t="s">
        <v>1</v>
      </c>
      <c r="E29" s="8">
        <v>42979</v>
      </c>
      <c r="F29" s="8">
        <v>43008</v>
      </c>
      <c r="G29" s="7">
        <v>1259748.5900000001</v>
      </c>
      <c r="H29" s="7">
        <f>tbl_det1013[[#This Row],[Current Unmatched Royalties Reported and Transferred]]-tbl_det1013[[#This Row],[Original Unmatched Reported and Transferred]]</f>
        <v>27712.805268219905</v>
      </c>
      <c r="I29" s="6">
        <v>1287461.39526822</v>
      </c>
    </row>
    <row r="30" spans="2:9" x14ac:dyDescent="0.35">
      <c r="B30" s="2" t="s">
        <v>3</v>
      </c>
      <c r="C30" s="2" t="s">
        <v>2</v>
      </c>
      <c r="D30" s="2" t="s">
        <v>1</v>
      </c>
      <c r="E30" s="8">
        <v>43009</v>
      </c>
      <c r="F30" s="8">
        <v>43039</v>
      </c>
      <c r="G30" s="7">
        <v>1459387.02</v>
      </c>
      <c r="H30" s="7">
        <f>tbl_det1013[[#This Row],[Current Unmatched Royalties Reported and Transferred]]-tbl_det1013[[#This Row],[Original Unmatched Reported and Transferred]]</f>
        <v>51288.185019019991</v>
      </c>
      <c r="I30" s="6">
        <v>1510675.20501902</v>
      </c>
    </row>
    <row r="31" spans="2:9" x14ac:dyDescent="0.35">
      <c r="B31" s="2" t="s">
        <v>3</v>
      </c>
      <c r="C31" s="2" t="s">
        <v>2</v>
      </c>
      <c r="D31" s="2" t="s">
        <v>1</v>
      </c>
      <c r="E31" s="8">
        <v>43040</v>
      </c>
      <c r="F31" s="8">
        <v>43069</v>
      </c>
      <c r="G31" s="7">
        <v>1552810.08</v>
      </c>
      <c r="H31" s="7">
        <f>tbl_det1013[[#This Row],[Current Unmatched Royalties Reported and Transferred]]-tbl_det1013[[#This Row],[Original Unmatched Reported and Transferred]]</f>
        <v>53191.028326979838</v>
      </c>
      <c r="I31" s="6">
        <v>1606001.1083269799</v>
      </c>
    </row>
    <row r="32" spans="2:9" x14ac:dyDescent="0.35">
      <c r="B32" s="2" t="s">
        <v>3</v>
      </c>
      <c r="C32" s="2" t="s">
        <v>2</v>
      </c>
      <c r="D32" s="2" t="s">
        <v>1</v>
      </c>
      <c r="E32" s="8">
        <v>43070</v>
      </c>
      <c r="F32" s="8">
        <v>43100</v>
      </c>
      <c r="G32" s="7">
        <v>1634525.49</v>
      </c>
      <c r="H32" s="7">
        <f>tbl_det1013[[#This Row],[Current Unmatched Royalties Reported and Transferred]]-tbl_det1013[[#This Row],[Original Unmatched Reported and Transferred]]</f>
        <v>54965.533680180088</v>
      </c>
      <c r="I32" s="6">
        <v>1689491.0236801801</v>
      </c>
    </row>
    <row r="33" spans="2:9" x14ac:dyDescent="0.35">
      <c r="B33" s="2" t="s">
        <v>3</v>
      </c>
      <c r="C33" s="2" t="s">
        <v>2</v>
      </c>
      <c r="D33" s="2" t="s">
        <v>1</v>
      </c>
      <c r="E33" s="8">
        <v>43101</v>
      </c>
      <c r="F33" s="8">
        <v>43131</v>
      </c>
      <c r="G33" s="7">
        <v>1885435.61</v>
      </c>
      <c r="H33" s="7">
        <f>tbl_det1013[[#This Row],[Current Unmatched Royalties Reported and Transferred]]-tbl_det1013[[#This Row],[Original Unmatched Reported and Transferred]]</f>
        <v>-219877.88170692394</v>
      </c>
      <c r="I33" s="6">
        <v>1665557.7282930762</v>
      </c>
    </row>
    <row r="34" spans="2:9" x14ac:dyDescent="0.35">
      <c r="B34" s="2" t="s">
        <v>3</v>
      </c>
      <c r="C34" s="2" t="s">
        <v>2</v>
      </c>
      <c r="D34" s="2" t="s">
        <v>1</v>
      </c>
      <c r="E34" s="8">
        <v>43132</v>
      </c>
      <c r="F34" s="8">
        <v>43159</v>
      </c>
      <c r="G34" s="7">
        <v>1699958.82</v>
      </c>
      <c r="H34" s="7">
        <f>tbl_det1013[[#This Row],[Current Unmatched Royalties Reported and Transferred]]-tbl_det1013[[#This Row],[Original Unmatched Reported and Transferred]]</f>
        <v>25433.234057839727</v>
      </c>
      <c r="I34" s="6">
        <v>1725392.0540578398</v>
      </c>
    </row>
    <row r="35" spans="2:9" x14ac:dyDescent="0.35">
      <c r="B35" s="2" t="s">
        <v>3</v>
      </c>
      <c r="C35" s="2" t="s">
        <v>2</v>
      </c>
      <c r="D35" s="2" t="s">
        <v>1</v>
      </c>
      <c r="E35" s="8">
        <v>43160</v>
      </c>
      <c r="F35" s="8">
        <v>43190</v>
      </c>
      <c r="G35" s="7">
        <v>1983638.51</v>
      </c>
      <c r="H35" s="7">
        <f>tbl_det1013[[#This Row],[Current Unmatched Royalties Reported and Transferred]]-tbl_det1013[[#This Row],[Original Unmatched Reported and Transferred]]</f>
        <v>-63814.705110425828</v>
      </c>
      <c r="I35" s="6">
        <v>1919823.8048895742</v>
      </c>
    </row>
    <row r="36" spans="2:9" x14ac:dyDescent="0.35">
      <c r="B36" s="2" t="s">
        <v>3</v>
      </c>
      <c r="C36" s="2" t="s">
        <v>2</v>
      </c>
      <c r="D36" s="2" t="s">
        <v>1</v>
      </c>
      <c r="E36" s="8">
        <v>43191</v>
      </c>
      <c r="F36" s="8">
        <v>43220</v>
      </c>
      <c r="G36" s="7">
        <v>2042579.27</v>
      </c>
      <c r="H36" s="7">
        <f>tbl_det1013[[#This Row],[Current Unmatched Royalties Reported and Transferred]]-tbl_det1013[[#This Row],[Original Unmatched Reported and Transferred]]</f>
        <v>-207194.15981746605</v>
      </c>
      <c r="I36" s="6">
        <v>1835385.110182534</v>
      </c>
    </row>
    <row r="37" spans="2:9" x14ac:dyDescent="0.35">
      <c r="B37" s="2" t="s">
        <v>3</v>
      </c>
      <c r="C37" s="2" t="s">
        <v>2</v>
      </c>
      <c r="D37" s="2" t="s">
        <v>1</v>
      </c>
      <c r="E37" s="8">
        <v>43221</v>
      </c>
      <c r="F37" s="8">
        <v>43251</v>
      </c>
      <c r="G37" s="7">
        <v>1874502.32</v>
      </c>
      <c r="H37" s="7">
        <f>tbl_det1013[[#This Row],[Current Unmatched Royalties Reported and Transferred]]-tbl_det1013[[#This Row],[Original Unmatched Reported and Transferred]]</f>
        <v>24251.14941335679</v>
      </c>
      <c r="I37" s="6">
        <v>1898753.4694133569</v>
      </c>
    </row>
    <row r="38" spans="2:9" x14ac:dyDescent="0.35">
      <c r="B38" s="2" t="s">
        <v>3</v>
      </c>
      <c r="C38" s="2" t="s">
        <v>2</v>
      </c>
      <c r="D38" s="2" t="s">
        <v>1</v>
      </c>
      <c r="E38" s="8">
        <v>43252</v>
      </c>
      <c r="F38" s="8">
        <v>43281</v>
      </c>
      <c r="G38" s="7">
        <v>1922793.25</v>
      </c>
      <c r="H38" s="7">
        <f>tbl_det1013[[#This Row],[Current Unmatched Royalties Reported and Transferred]]-tbl_det1013[[#This Row],[Original Unmatched Reported and Transferred]]</f>
        <v>32825.016083679162</v>
      </c>
      <c r="I38" s="6">
        <v>1955618.2660836792</v>
      </c>
    </row>
    <row r="39" spans="2:9" x14ac:dyDescent="0.35">
      <c r="B39" s="2" t="s">
        <v>3</v>
      </c>
      <c r="C39" s="2" t="s">
        <v>2</v>
      </c>
      <c r="D39" s="2" t="s">
        <v>1</v>
      </c>
      <c r="E39" s="8">
        <v>43282</v>
      </c>
      <c r="F39" s="8">
        <v>43312</v>
      </c>
      <c r="G39" s="7">
        <v>2023113.46</v>
      </c>
      <c r="H39" s="7">
        <f>tbl_det1013[[#This Row],[Current Unmatched Royalties Reported and Transferred]]-tbl_det1013[[#This Row],[Original Unmatched Reported and Transferred]]</f>
        <v>30335.975891059497</v>
      </c>
      <c r="I39" s="6">
        <v>2053449.4358910595</v>
      </c>
    </row>
    <row r="40" spans="2:9" x14ac:dyDescent="0.35">
      <c r="B40" s="2" t="s">
        <v>3</v>
      </c>
      <c r="C40" s="2" t="s">
        <v>2</v>
      </c>
      <c r="D40" s="2" t="s">
        <v>1</v>
      </c>
      <c r="E40" s="8">
        <v>43313</v>
      </c>
      <c r="F40" s="8">
        <v>43343</v>
      </c>
      <c r="G40" s="7">
        <v>2202535.13</v>
      </c>
      <c r="H40" s="7">
        <f>tbl_det1013[[#This Row],[Current Unmatched Royalties Reported and Transferred]]-tbl_det1013[[#This Row],[Original Unmatched Reported and Transferred]]</f>
        <v>34505.846452820115</v>
      </c>
      <c r="I40" s="6">
        <v>2237040.97645282</v>
      </c>
    </row>
    <row r="41" spans="2:9" x14ac:dyDescent="0.35">
      <c r="B41" s="2" t="s">
        <v>3</v>
      </c>
      <c r="C41" s="2" t="s">
        <v>2</v>
      </c>
      <c r="D41" s="2" t="s">
        <v>1</v>
      </c>
      <c r="E41" s="8">
        <v>43344</v>
      </c>
      <c r="F41" s="8">
        <v>43373</v>
      </c>
      <c r="G41" s="7">
        <v>2339470.92</v>
      </c>
      <c r="H41" s="7">
        <f>tbl_det1013[[#This Row],[Current Unmatched Royalties Reported and Transferred]]-tbl_det1013[[#This Row],[Original Unmatched Reported and Transferred]]</f>
        <v>54252.377761797979</v>
      </c>
      <c r="I41" s="6">
        <v>2393723.2977617979</v>
      </c>
    </row>
    <row r="42" spans="2:9" x14ac:dyDescent="0.35">
      <c r="B42" s="2" t="s">
        <v>3</v>
      </c>
      <c r="C42" s="2" t="s">
        <v>2</v>
      </c>
      <c r="D42" s="2" t="s">
        <v>1</v>
      </c>
      <c r="E42" s="8">
        <v>43374</v>
      </c>
      <c r="F42" s="8">
        <v>43404</v>
      </c>
      <c r="G42" s="7">
        <v>3068228.76</v>
      </c>
      <c r="H42" s="7">
        <f>tbl_det1013[[#This Row],[Current Unmatched Royalties Reported and Transferred]]-tbl_det1013[[#This Row],[Original Unmatched Reported and Transferred]]</f>
        <v>-396648.08003246132</v>
      </c>
      <c r="I42" s="6">
        <v>2671580.6799675385</v>
      </c>
    </row>
    <row r="43" spans="2:9" x14ac:dyDescent="0.35">
      <c r="B43" s="2" t="s">
        <v>3</v>
      </c>
      <c r="C43" s="2" t="s">
        <v>2</v>
      </c>
      <c r="D43" s="2" t="s">
        <v>1</v>
      </c>
      <c r="E43" s="8">
        <v>43405</v>
      </c>
      <c r="F43" s="8">
        <v>43434</v>
      </c>
      <c r="G43" s="7">
        <v>2599473.1800000002</v>
      </c>
      <c r="H43" s="7">
        <f>tbl_det1013[[#This Row],[Current Unmatched Royalties Reported and Transferred]]-tbl_det1013[[#This Row],[Original Unmatched Reported and Transferred]]</f>
        <v>103181.27146040415</v>
      </c>
      <c r="I43" s="6">
        <v>2702654.4514604043</v>
      </c>
    </row>
    <row r="44" spans="2:9" x14ac:dyDescent="0.35">
      <c r="B44" s="2" t="s">
        <v>3</v>
      </c>
      <c r="C44" s="2" t="s">
        <v>2</v>
      </c>
      <c r="D44" s="2" t="s">
        <v>1</v>
      </c>
      <c r="E44" s="8">
        <v>43435</v>
      </c>
      <c r="F44" s="8">
        <v>43465</v>
      </c>
      <c r="G44" s="7">
        <v>2668548.7999999998</v>
      </c>
      <c r="H44" s="7">
        <f>tbl_det1013[[#This Row],[Current Unmatched Royalties Reported and Transferred]]-tbl_det1013[[#This Row],[Original Unmatched Reported and Transferred]]</f>
        <v>117279.81788108125</v>
      </c>
      <c r="I44" s="6">
        <v>2785828.6178810811</v>
      </c>
    </row>
    <row r="45" spans="2:9" x14ac:dyDescent="0.35">
      <c r="B45" s="2" t="s">
        <v>3</v>
      </c>
      <c r="C45" s="2" t="s">
        <v>2</v>
      </c>
      <c r="D45" s="2" t="s">
        <v>1</v>
      </c>
      <c r="E45" s="8">
        <v>43466</v>
      </c>
      <c r="F45" s="8">
        <v>43496</v>
      </c>
      <c r="G45" s="7">
        <v>3540658.81</v>
      </c>
      <c r="H45" s="7">
        <f>tbl_det1013[[#This Row],[Current Unmatched Royalties Reported and Transferred]]-tbl_det1013[[#This Row],[Original Unmatched Reported and Transferred]]</f>
        <v>-618255.86000975966</v>
      </c>
      <c r="I45" s="6">
        <v>2922402.9499902404</v>
      </c>
    </row>
    <row r="46" spans="2:9" x14ac:dyDescent="0.35">
      <c r="B46" s="2" t="s">
        <v>3</v>
      </c>
      <c r="C46" s="2" t="s">
        <v>2</v>
      </c>
      <c r="D46" s="2" t="s">
        <v>1</v>
      </c>
      <c r="E46" s="8">
        <v>43497</v>
      </c>
      <c r="F46" s="8">
        <v>43524</v>
      </c>
      <c r="G46" s="7">
        <v>2973773.03</v>
      </c>
      <c r="H46" s="7">
        <f>tbl_det1013[[#This Row],[Current Unmatched Royalties Reported and Transferred]]-tbl_det1013[[#This Row],[Original Unmatched Reported and Transferred]]</f>
        <v>-6156.1025170111097</v>
      </c>
      <c r="I46" s="6">
        <v>2967616.9274829887</v>
      </c>
    </row>
    <row r="47" spans="2:9" x14ac:dyDescent="0.35">
      <c r="B47" s="2" t="s">
        <v>3</v>
      </c>
      <c r="C47" s="2" t="s">
        <v>2</v>
      </c>
      <c r="D47" s="2" t="s">
        <v>1</v>
      </c>
      <c r="E47" s="8">
        <v>43525</v>
      </c>
      <c r="F47" s="8">
        <v>43555</v>
      </c>
      <c r="G47" s="7">
        <v>3352967.7</v>
      </c>
      <c r="H47" s="7">
        <f>tbl_det1013[[#This Row],[Current Unmatched Royalties Reported and Transferred]]-tbl_det1013[[#This Row],[Original Unmatched Reported and Transferred]]</f>
        <v>-253060.05865557725</v>
      </c>
      <c r="I47" s="6">
        <v>3099907.6413444229</v>
      </c>
    </row>
    <row r="48" spans="2:9" x14ac:dyDescent="0.35">
      <c r="B48" s="2" t="s">
        <v>3</v>
      </c>
      <c r="C48" s="2" t="s">
        <v>2</v>
      </c>
      <c r="D48" s="2" t="s">
        <v>1</v>
      </c>
      <c r="E48" s="8">
        <v>43556</v>
      </c>
      <c r="F48" s="8">
        <v>43585</v>
      </c>
      <c r="G48" s="7">
        <v>3564319.6</v>
      </c>
      <c r="H48" s="7">
        <f>tbl_det1013[[#This Row],[Current Unmatched Royalties Reported and Transferred]]-tbl_det1013[[#This Row],[Original Unmatched Reported and Transferred]]</f>
        <v>-485210.57431371929</v>
      </c>
      <c r="I48" s="6">
        <v>3079109.0256862808</v>
      </c>
    </row>
    <row r="49" spans="2:9" x14ac:dyDescent="0.35">
      <c r="B49" s="2" t="s">
        <v>3</v>
      </c>
      <c r="C49" s="2" t="s">
        <v>2</v>
      </c>
      <c r="D49" s="2" t="s">
        <v>1</v>
      </c>
      <c r="E49" s="8">
        <v>43586</v>
      </c>
      <c r="F49" s="8">
        <v>43616</v>
      </c>
      <c r="G49" s="7">
        <v>2980873.67</v>
      </c>
      <c r="H49" s="7">
        <f>tbl_det1013[[#This Row],[Current Unmatched Royalties Reported and Transferred]]-tbl_det1013[[#This Row],[Original Unmatched Reported and Transferred]]</f>
        <v>34074.375474811066</v>
      </c>
      <c r="I49" s="6">
        <v>3014948.045474811</v>
      </c>
    </row>
    <row r="50" spans="2:9" x14ac:dyDescent="0.35">
      <c r="B50" s="2" t="s">
        <v>3</v>
      </c>
      <c r="C50" s="2" t="s">
        <v>2</v>
      </c>
      <c r="D50" s="2" t="s">
        <v>1</v>
      </c>
      <c r="E50" s="8">
        <v>43617</v>
      </c>
      <c r="F50" s="8">
        <v>43646</v>
      </c>
      <c r="G50" s="7">
        <v>2925189.26</v>
      </c>
      <c r="H50" s="7">
        <f>tbl_det1013[[#This Row],[Current Unmatched Royalties Reported and Transferred]]-tbl_det1013[[#This Row],[Original Unmatched Reported and Transferred]]</f>
        <v>117824.80909360899</v>
      </c>
      <c r="I50" s="6">
        <v>3043014.0690936088</v>
      </c>
    </row>
    <row r="51" spans="2:9" x14ac:dyDescent="0.35">
      <c r="B51" s="2" t="s">
        <v>3</v>
      </c>
      <c r="C51" s="2" t="s">
        <v>2</v>
      </c>
      <c r="D51" s="2" t="s">
        <v>1</v>
      </c>
      <c r="E51" s="8">
        <v>43647</v>
      </c>
      <c r="F51" s="8">
        <v>43677</v>
      </c>
      <c r="G51" s="7">
        <v>3837261.73</v>
      </c>
      <c r="H51" s="7">
        <f>tbl_det1013[[#This Row],[Current Unmatched Royalties Reported and Transferred]]-tbl_det1013[[#This Row],[Original Unmatched Reported and Transferred]]</f>
        <v>-644409.07688679639</v>
      </c>
      <c r="I51" s="6">
        <v>3192852.6531132036</v>
      </c>
    </row>
    <row r="52" spans="2:9" x14ac:dyDescent="0.35">
      <c r="B52" s="2" t="s">
        <v>3</v>
      </c>
      <c r="C52" s="2" t="s">
        <v>2</v>
      </c>
      <c r="D52" s="2" t="s">
        <v>1</v>
      </c>
      <c r="E52" s="8">
        <v>43678</v>
      </c>
      <c r="F52" s="8">
        <v>43708</v>
      </c>
      <c r="G52" s="7">
        <v>3104469.91</v>
      </c>
      <c r="H52" s="7">
        <f>tbl_det1013[[#This Row],[Current Unmatched Royalties Reported and Transferred]]-tbl_det1013[[#This Row],[Original Unmatched Reported and Transferred]]</f>
        <v>43770.73209764529</v>
      </c>
      <c r="I52" s="6">
        <v>3148240.6420976454</v>
      </c>
    </row>
    <row r="53" spans="2:9" x14ac:dyDescent="0.35">
      <c r="B53" s="2" t="s">
        <v>3</v>
      </c>
      <c r="C53" s="2" t="s">
        <v>2</v>
      </c>
      <c r="D53" s="2" t="s">
        <v>1</v>
      </c>
      <c r="E53" s="8">
        <v>43709</v>
      </c>
      <c r="F53" s="8">
        <v>43738</v>
      </c>
      <c r="G53" s="7">
        <v>3163713.31</v>
      </c>
      <c r="H53" s="7">
        <f>tbl_det1013[[#This Row],[Current Unmatched Royalties Reported and Transferred]]-tbl_det1013[[#This Row],[Original Unmatched Reported and Transferred]]</f>
        <v>43589.644817563239</v>
      </c>
      <c r="I53" s="6">
        <v>3207302.9548175633</v>
      </c>
    </row>
    <row r="54" spans="2:9" x14ac:dyDescent="0.35">
      <c r="B54" s="2" t="s">
        <v>3</v>
      </c>
      <c r="C54" s="2" t="s">
        <v>2</v>
      </c>
      <c r="D54" s="2" t="s">
        <v>1</v>
      </c>
      <c r="E54" s="8">
        <v>43739</v>
      </c>
      <c r="F54" s="8">
        <v>43769</v>
      </c>
      <c r="G54" s="7">
        <v>4100858.09</v>
      </c>
      <c r="H54" s="7">
        <f>tbl_det1013[[#This Row],[Current Unmatched Royalties Reported and Transferred]]-tbl_det1013[[#This Row],[Original Unmatched Reported and Transferred]]</f>
        <v>-612337.50375852268</v>
      </c>
      <c r="I54" s="6">
        <v>3488520.5862414772</v>
      </c>
    </row>
    <row r="55" spans="2:9" x14ac:dyDescent="0.35">
      <c r="B55" s="2" t="s">
        <v>3</v>
      </c>
      <c r="C55" s="2" t="s">
        <v>2</v>
      </c>
      <c r="D55" s="2" t="s">
        <v>1</v>
      </c>
      <c r="E55" s="8">
        <v>43770</v>
      </c>
      <c r="F55" s="8">
        <v>43799</v>
      </c>
      <c r="G55" s="7">
        <v>3419174.27</v>
      </c>
      <c r="H55" s="7">
        <f>tbl_det1013[[#This Row],[Current Unmatched Royalties Reported and Transferred]]-tbl_det1013[[#This Row],[Original Unmatched Reported and Transferred]]</f>
        <v>39554.116451608483</v>
      </c>
      <c r="I55" s="6">
        <v>3458728.3864516085</v>
      </c>
    </row>
    <row r="56" spans="2:9" x14ac:dyDescent="0.35">
      <c r="B56" s="2" t="s">
        <v>3</v>
      </c>
      <c r="C56" s="2" t="s">
        <v>2</v>
      </c>
      <c r="D56" s="2" t="s">
        <v>1</v>
      </c>
      <c r="E56" s="8">
        <v>43800</v>
      </c>
      <c r="F56" s="8">
        <v>43830</v>
      </c>
      <c r="G56" s="7">
        <v>3473350.25</v>
      </c>
      <c r="H56" s="7">
        <f>tbl_det1013[[#This Row],[Current Unmatched Royalties Reported and Transferred]]-tbl_det1013[[#This Row],[Original Unmatched Reported and Transferred]]</f>
        <v>39933.561659727711</v>
      </c>
      <c r="I56" s="6">
        <v>3513283.8116597277</v>
      </c>
    </row>
    <row r="57" spans="2:9" x14ac:dyDescent="0.35">
      <c r="B57" s="2" t="s">
        <v>3</v>
      </c>
      <c r="C57" s="2" t="s">
        <v>2</v>
      </c>
      <c r="D57" s="2" t="s">
        <v>1</v>
      </c>
      <c r="E57" s="8">
        <v>43831</v>
      </c>
      <c r="F57" s="8">
        <v>43861</v>
      </c>
      <c r="G57" s="7">
        <v>7761989.3700000001</v>
      </c>
      <c r="H57" s="7">
        <f>tbl_det1013[[#This Row],[Current Unmatched Royalties Reported and Transferred]]-tbl_det1013[[#This Row],[Original Unmatched Reported and Transferred]]</f>
        <v>-2760994.4874485657</v>
      </c>
      <c r="I57" s="6">
        <v>5000994.8825514344</v>
      </c>
    </row>
    <row r="58" spans="2:9" x14ac:dyDescent="0.35">
      <c r="B58" s="2" t="s">
        <v>3</v>
      </c>
      <c r="C58" s="2" t="s">
        <v>2</v>
      </c>
      <c r="D58" s="2" t="s">
        <v>1</v>
      </c>
      <c r="E58" s="8">
        <v>43862</v>
      </c>
      <c r="F58" s="8">
        <v>43890</v>
      </c>
      <c r="G58" s="7">
        <v>7067157.3300000001</v>
      </c>
      <c r="H58" s="7">
        <f>tbl_det1013[[#This Row],[Current Unmatched Royalties Reported and Transferred]]-tbl_det1013[[#This Row],[Original Unmatched Reported and Transferred]]</f>
        <v>-2249360.4464457138</v>
      </c>
      <c r="I58" s="6">
        <v>4817796.8835542863</v>
      </c>
    </row>
    <row r="59" spans="2:9" x14ac:dyDescent="0.35">
      <c r="B59" s="2" t="s">
        <v>3</v>
      </c>
      <c r="C59" s="2" t="s">
        <v>2</v>
      </c>
      <c r="D59" s="2" t="s">
        <v>1</v>
      </c>
      <c r="E59" s="8">
        <v>43891</v>
      </c>
      <c r="F59" s="8">
        <v>43921</v>
      </c>
      <c r="G59" s="7">
        <v>8130200.9199999999</v>
      </c>
      <c r="H59" s="7">
        <f>tbl_det1013[[#This Row],[Current Unmatched Royalties Reported and Transferred]]-tbl_det1013[[#This Row],[Original Unmatched Reported and Transferred]]</f>
        <v>-2793550.3598067481</v>
      </c>
      <c r="I59" s="6">
        <v>5336650.5601932518</v>
      </c>
    </row>
    <row r="60" spans="2:9" x14ac:dyDescent="0.35">
      <c r="B60" s="2" t="s">
        <v>3</v>
      </c>
      <c r="C60" s="2" t="s">
        <v>2</v>
      </c>
      <c r="D60" s="2" t="s">
        <v>1</v>
      </c>
      <c r="E60" s="8">
        <v>43922</v>
      </c>
      <c r="F60" s="8">
        <v>43951</v>
      </c>
      <c r="G60" s="7">
        <v>5928894.9699999997</v>
      </c>
      <c r="H60" s="7">
        <f>tbl_det1013[[#This Row],[Current Unmatched Royalties Reported and Transferred]]-tbl_det1013[[#This Row],[Original Unmatched Reported and Transferred]]</f>
        <v>-1417362.086703537</v>
      </c>
      <c r="I60" s="6">
        <v>4511532.8832964627</v>
      </c>
    </row>
    <row r="61" spans="2:9" x14ac:dyDescent="0.35">
      <c r="B61" s="2" t="s">
        <v>3</v>
      </c>
      <c r="C61" s="2" t="s">
        <v>2</v>
      </c>
      <c r="D61" s="2" t="s">
        <v>1</v>
      </c>
      <c r="E61" s="8">
        <v>43952</v>
      </c>
      <c r="F61" s="8">
        <v>43982</v>
      </c>
      <c r="G61" s="7">
        <v>5027829.5199999996</v>
      </c>
      <c r="H61" s="7">
        <f>tbl_det1013[[#This Row],[Current Unmatched Royalties Reported and Transferred]]-tbl_det1013[[#This Row],[Original Unmatched Reported and Transferred]]</f>
        <v>-955662.99921625806</v>
      </c>
      <c r="I61" s="6">
        <v>4072166.5207837415</v>
      </c>
    </row>
    <row r="62" spans="2:9" x14ac:dyDescent="0.35">
      <c r="B62" s="2" t="s">
        <v>3</v>
      </c>
      <c r="C62" s="2" t="s">
        <v>2</v>
      </c>
      <c r="D62" s="2" t="s">
        <v>1</v>
      </c>
      <c r="E62" s="8">
        <v>43983</v>
      </c>
      <c r="F62" s="8">
        <v>44012</v>
      </c>
      <c r="G62" s="7">
        <v>5050943.8099999996</v>
      </c>
      <c r="H62" s="7">
        <f>tbl_det1013[[#This Row],[Current Unmatched Royalties Reported and Transferred]]-tbl_det1013[[#This Row],[Original Unmatched Reported and Transferred]]</f>
        <v>-835767.28214064799</v>
      </c>
      <c r="I62" s="6">
        <v>4215176.5278593516</v>
      </c>
    </row>
    <row r="63" spans="2:9" x14ac:dyDescent="0.35">
      <c r="B63" s="2" t="s">
        <v>3</v>
      </c>
      <c r="C63" s="2" t="s">
        <v>2</v>
      </c>
      <c r="D63" s="2" t="s">
        <v>1</v>
      </c>
      <c r="E63" s="8">
        <v>44013</v>
      </c>
      <c r="F63" s="8">
        <v>44043</v>
      </c>
      <c r="G63" s="7">
        <v>7061383.1200000001</v>
      </c>
      <c r="H63" s="7">
        <f>tbl_det1013[[#This Row],[Current Unmatched Royalties Reported and Transferred]]-tbl_det1013[[#This Row],[Original Unmatched Reported and Transferred]]</f>
        <v>-1612429.4212583769</v>
      </c>
      <c r="I63" s="6">
        <v>5448953.6987416232</v>
      </c>
    </row>
    <row r="64" spans="2:9" x14ac:dyDescent="0.35">
      <c r="B64" s="2" t="s">
        <v>3</v>
      </c>
      <c r="C64" s="2" t="s">
        <v>2</v>
      </c>
      <c r="D64" s="2" t="s">
        <v>1</v>
      </c>
      <c r="E64" s="8">
        <v>44044</v>
      </c>
      <c r="F64" s="8">
        <v>44074</v>
      </c>
      <c r="G64" s="7">
        <v>5808377.1299999999</v>
      </c>
      <c r="H64" s="7">
        <f>tbl_det1013[[#This Row],[Current Unmatched Royalties Reported and Transferred]]-tbl_det1013[[#This Row],[Original Unmatched Reported and Transferred]]</f>
        <v>-1058950.0004925812</v>
      </c>
      <c r="I64" s="6">
        <v>4749427.1295074187</v>
      </c>
    </row>
    <row r="65" spans="2:9" x14ac:dyDescent="0.35">
      <c r="B65" s="2" t="s">
        <v>3</v>
      </c>
      <c r="C65" s="2" t="s">
        <v>2</v>
      </c>
      <c r="D65" s="2" t="s">
        <v>1</v>
      </c>
      <c r="E65" s="8">
        <v>44075</v>
      </c>
      <c r="F65" s="8">
        <v>44104</v>
      </c>
      <c r="G65" s="7">
        <v>6262262.75</v>
      </c>
      <c r="H65" s="7">
        <f>tbl_det1013[[#This Row],[Current Unmatched Royalties Reported and Transferred]]-tbl_det1013[[#This Row],[Original Unmatched Reported and Transferred]]</f>
        <v>-1127194.264637013</v>
      </c>
      <c r="I65" s="6">
        <v>5135068.485362987</v>
      </c>
    </row>
    <row r="66" spans="2:9" x14ac:dyDescent="0.35">
      <c r="B66" s="2" t="s">
        <v>3</v>
      </c>
      <c r="C66" s="2" t="s">
        <v>2</v>
      </c>
      <c r="D66" s="2" t="s">
        <v>1</v>
      </c>
      <c r="E66" s="8">
        <v>44105</v>
      </c>
      <c r="F66" s="8">
        <v>44135</v>
      </c>
      <c r="G66" s="7">
        <v>4936324.6500000004</v>
      </c>
      <c r="H66" s="7">
        <f>tbl_det1013[[#This Row],[Current Unmatched Royalties Reported and Transferred]]-tbl_det1013[[#This Row],[Original Unmatched Reported and Transferred]]</f>
        <v>1392415.200477656</v>
      </c>
      <c r="I66" s="6">
        <v>6328739.8504776563</v>
      </c>
    </row>
    <row r="67" spans="2:9" x14ac:dyDescent="0.35">
      <c r="B67" s="2" t="s">
        <v>3</v>
      </c>
      <c r="C67" s="2" t="s">
        <v>2</v>
      </c>
      <c r="D67" s="2" t="s">
        <v>1</v>
      </c>
      <c r="E67" s="8">
        <v>44136</v>
      </c>
      <c r="F67" s="8">
        <v>44165</v>
      </c>
      <c r="G67" s="7">
        <v>5450135.0599999996</v>
      </c>
      <c r="H67" s="7">
        <f>tbl_det1013[[#This Row],[Current Unmatched Royalties Reported and Transferred]]-tbl_det1013[[#This Row],[Original Unmatched Reported and Transferred]]</f>
        <v>370073.57527524512</v>
      </c>
      <c r="I67" s="6">
        <v>5820208.6352752447</v>
      </c>
    </row>
    <row r="68" spans="2:9" x14ac:dyDescent="0.35">
      <c r="B68" s="2" t="s">
        <v>3</v>
      </c>
      <c r="C68" s="2" t="s">
        <v>2</v>
      </c>
      <c r="D68" s="2" t="s">
        <v>1</v>
      </c>
      <c r="E68" s="8">
        <v>44166</v>
      </c>
      <c r="F68" s="8">
        <v>44196</v>
      </c>
      <c r="G68" s="7">
        <v>5604303.6699999999</v>
      </c>
      <c r="H68" s="7">
        <f>tbl_det1013[[#This Row],[Current Unmatched Royalties Reported and Transferred]]-tbl_det1013[[#This Row],[Original Unmatched Reported and Transferred]]</f>
        <v>398516.92048597429</v>
      </c>
      <c r="I68" s="6">
        <v>6002820.5904859742</v>
      </c>
    </row>
    <row r="69" spans="2:9" ht="15" thickBot="1" x14ac:dyDescent="0.4"/>
    <row r="70" spans="2:9" ht="15" thickBot="1" x14ac:dyDescent="0.4">
      <c r="F70" s="5" t="s">
        <v>0</v>
      </c>
      <c r="G70" s="4">
        <f>SUM(tbl_det1013[Original Unmatched Reported and Transferred])</f>
        <v>163338890.03999999</v>
      </c>
      <c r="H70" s="4">
        <f>SUM(tbl_det1013[Additional Transferred])</f>
        <v>-15043542.262655072</v>
      </c>
      <c r="I70" s="3">
        <f>SUM(tbl_det1013[Current Unmatched Royalties Reported and Transferred])</f>
        <v>148295347.77734491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A4FEB2-357C-4DAB-8375-1516E5AA36F5}"/>
</file>

<file path=customXml/itemProps2.xml><?xml version="1.0" encoding="utf-8"?>
<ds:datastoreItem xmlns:ds="http://schemas.openxmlformats.org/officeDocument/2006/customXml" ds:itemID="{69086BF2-FBDA-47A5-A315-DF9AD2C9FFCC}"/>
</file>

<file path=customXml/itemProps3.xml><?xml version="1.0" encoding="utf-8"?>
<ds:datastoreItem xmlns:ds="http://schemas.openxmlformats.org/officeDocument/2006/customXml" ds:itemID="{1F6FC6DB-F688-4448-B8FD-864AAD3C6B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2024-05-14T20:10:28Z</dcterms:created>
  <dcterms:modified xsi:type="dcterms:W3CDTF">2024-05-14T20:11:21Z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